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146" windowWidth="8565" windowHeight="8760" activeTab="6"/>
  </bookViews>
  <sheets>
    <sheet name="МЕН1" sheetId="1" r:id="rId1"/>
    <sheet name="МЕН2" sheetId="2" r:id="rId2"/>
    <sheet name="ФИК1" sheetId="3" r:id="rId3"/>
    <sheet name="ФИК2" sheetId="4" r:id="rId4"/>
    <sheet name="Э1" sheetId="5" r:id="rId5"/>
    <sheet name="Э2" sheetId="6" r:id="rId6"/>
    <sheet name="ЭТ" sheetId="7" r:id="rId7"/>
  </sheets>
  <definedNames/>
  <calcPr fullCalcOnLoad="1"/>
</workbook>
</file>

<file path=xl/sharedStrings.xml><?xml version="1.0" encoding="utf-8"?>
<sst xmlns="http://schemas.openxmlformats.org/spreadsheetml/2006/main" count="283" uniqueCount="211">
  <si>
    <t>№</t>
  </si>
  <si>
    <t>Фамилия</t>
  </si>
  <si>
    <t>оценка</t>
  </si>
  <si>
    <t>Статистика</t>
  </si>
  <si>
    <t>н</t>
  </si>
  <si>
    <t>1.Азаров Максим</t>
  </si>
  <si>
    <t>2.Алтынова Маргарита</t>
  </si>
  <si>
    <t>3.Антонов Максим</t>
  </si>
  <si>
    <t>4.Балакина Юлия</t>
  </si>
  <si>
    <t>5.Балобин Дмитрий</t>
  </si>
  <si>
    <t>6.Биба Вероника</t>
  </si>
  <si>
    <t>7.Боринских Наталья</t>
  </si>
  <si>
    <t>8.Боровая Анастасия</t>
  </si>
  <si>
    <t>9.Василенок Вероника</t>
  </si>
  <si>
    <t>10.Воздроганова Наталья</t>
  </si>
  <si>
    <t xml:space="preserve">11.Высоцкая Светлана </t>
  </si>
  <si>
    <t>12.Гарон Ольга</t>
  </si>
  <si>
    <t>13.Герасимова Валерия</t>
  </si>
  <si>
    <t>14.Гернат Полина</t>
  </si>
  <si>
    <t>15.Гинько Маргарита</t>
  </si>
  <si>
    <t>16.Глинистая Екатерина</t>
  </si>
  <si>
    <t>17.Гондарева Алена</t>
  </si>
  <si>
    <t>19.Дашкевич Татьяна</t>
  </si>
  <si>
    <t>19.Дедова Екатерина</t>
  </si>
  <si>
    <t>20.Дунец Варвара</t>
  </si>
  <si>
    <t>21.Ермак Мария</t>
  </si>
  <si>
    <t>22.Жилевич Павел</t>
  </si>
  <si>
    <t>23.Запрягаев Сергей</t>
  </si>
  <si>
    <t>24.Иванова Яна</t>
  </si>
  <si>
    <t>25Карпович Екатерина</t>
  </si>
  <si>
    <t>26.Котенко Дарья</t>
  </si>
  <si>
    <t>27.Кравченко Анастасия</t>
  </si>
  <si>
    <t>28.Крайко Елизавета</t>
  </si>
  <si>
    <t>29.Петров Артур</t>
  </si>
  <si>
    <t>30.Манцивода Ксения</t>
  </si>
  <si>
    <t>31.Шичко Антон</t>
  </si>
  <si>
    <t>32.Лещинская Ольга</t>
  </si>
  <si>
    <t>Котоликова Веста Евгеньевна</t>
  </si>
  <si>
    <t> Лахманюк Дарья Михайловна</t>
  </si>
  <si>
    <t> Легалова Ксения Сергеевна</t>
  </si>
  <si>
    <t> Макаревич Глеб Николаевич</t>
  </si>
  <si>
    <t> Мальцева Дарья Владимировна</t>
  </si>
  <si>
    <t> Маркович Екатерина Викторовна</t>
  </si>
  <si>
    <t> Мацевило Дмитрий Вадимович</t>
  </si>
  <si>
    <t> Маюк Елена Петровна</t>
  </si>
  <si>
    <t> Михейкова Татьяна Ростиславовна</t>
  </si>
  <si>
    <t> Никитенко Сергей Иванович</t>
  </si>
  <si>
    <t> Пальчевская Диана Сергеевна</t>
  </si>
  <si>
    <t> Пырванова Александра Ивановна</t>
  </si>
  <si>
    <t> Раинчик Артем Витальевич</t>
  </si>
  <si>
    <t> Романенко Андрей Олегович</t>
  </si>
  <si>
    <t> Руховец Ольга Игоревна</t>
  </si>
  <si>
    <t> Рыбак Анастасия Андреевна</t>
  </si>
  <si>
    <t> Савостенко Александра Андреевна</t>
  </si>
  <si>
    <t> Санжиев Ким Баирович</t>
  </si>
  <si>
    <t> Сейидов Эзиз Атагелдиевич</t>
  </si>
  <si>
    <t> Симаков Александр Андреевич</t>
  </si>
  <si>
    <t> Скарулис Анна Юрьевна</t>
  </si>
  <si>
    <t> Усачев Владислав Юрьевич</t>
  </si>
  <si>
    <t> Федосеева Екатерина Дмитриевна</t>
  </si>
  <si>
    <t> Фомин Артем Александрович</t>
  </si>
  <si>
    <t> Ходасевич Анастасия Андреевна</t>
  </si>
  <si>
    <t> Царик Алексей Сергеевич</t>
  </si>
  <si>
    <t> Шкут Александр Петрович</t>
  </si>
  <si>
    <t> Щербина Марина Валерьевна</t>
  </si>
  <si>
    <t> Ярмолич Кристина Леонидовна</t>
  </si>
  <si>
    <t>Лешко Владислав Александрович</t>
  </si>
  <si>
    <t>Адамович Антон Сергеевич</t>
  </si>
  <si>
    <t>Артёменко Виктория Сергеевна</t>
  </si>
  <si>
    <t>Баранец Вера Георгиевна</t>
  </si>
  <si>
    <t>Барздова Полина Геннадьевна</t>
  </si>
  <si>
    <t>Буркович Анастасия Сергеевна</t>
  </si>
  <si>
    <t>Вычик Павел Владимирович</t>
  </si>
  <si>
    <t>Гафурова Анна Альбертовна</t>
  </si>
  <si>
    <t>Головачев Максим Витальевич</t>
  </si>
  <si>
    <t>Горожанкина Юлия Вячеславовна</t>
  </si>
  <si>
    <t>Градович Дмитрий Сергеевич</t>
  </si>
  <si>
    <t>Гриц Константин Сергеевич</t>
  </si>
  <si>
    <t>Грушецкая Елена Сергеевна</t>
  </si>
  <si>
    <t>Гуд Никита  Сергеевич</t>
  </si>
  <si>
    <t>Дайнеко Анастасия Алексеевна</t>
  </si>
  <si>
    <t xml:space="preserve">Домашевич Анастасия </t>
  </si>
  <si>
    <t>Донброва Вероника Евгеньевна</t>
  </si>
  <si>
    <t>Дубовец Юлия Олеговна</t>
  </si>
  <si>
    <t>Ермолицкая Светлана Владимировна</t>
  </si>
  <si>
    <t>Кулич Кристина Александровна</t>
  </si>
  <si>
    <t>Чарыев Джалил</t>
  </si>
  <si>
    <t>Эсенов Довлет Магтымович</t>
  </si>
  <si>
    <t> Водолазский Сергей Александрович</t>
  </si>
  <si>
    <t> Зайковская Ольга Викторовна</t>
  </si>
  <si>
    <t> Киринская Марина Геннадьевна</t>
  </si>
  <si>
    <t> Козел Алексей Владимирович</t>
  </si>
  <si>
    <t> Корнева Инна Владимировна</t>
  </si>
  <si>
    <t>Кубышина Ксения Сергеевна</t>
  </si>
  <si>
    <t>Лагуновская Вероника Михайловна</t>
  </si>
  <si>
    <t>Лебедева Юлия Александровна</t>
  </si>
  <si>
    <t> Лемба Кирилл Васильевич</t>
  </si>
  <si>
    <t> Макаренко Вероника Геннадьевна</t>
  </si>
  <si>
    <t>Новицкая Вера Александровна</t>
  </si>
  <si>
    <t>Петренко Игнат Игоревич</t>
  </si>
  <si>
    <t> Платонова Екатерина Владимировна</t>
  </si>
  <si>
    <t> Рукша Екатерина Геннадьевна</t>
  </si>
  <si>
    <t> Рябов Артем Олегович</t>
  </si>
  <si>
    <t> Сатушева Ульяна Андреевна</t>
  </si>
  <si>
    <t> Солонович Елена Сергеевна</t>
  </si>
  <si>
    <t> Сонькин Дмитрий Игоревич</t>
  </si>
  <si>
    <t>Фараджов Тимур Имранович</t>
  </si>
  <si>
    <t>Чернецкая Мария Руслановна</t>
  </si>
  <si>
    <t> Шаппо Мария Витальевна</t>
  </si>
  <si>
    <t> Шинкевич Дарина Николаевна</t>
  </si>
  <si>
    <t> Ширай Ольга Сергеевна</t>
  </si>
  <si>
    <t>Юрмашев Алексей Павлович</t>
  </si>
  <si>
    <t>Якутик Юлия Сергеевна</t>
  </si>
  <si>
    <t>Волынец Ирина Леонидовна</t>
  </si>
  <si>
    <t>Блашкевич Илона</t>
  </si>
  <si>
    <t>Борушко Александр</t>
  </si>
  <si>
    <t>Бурак Елена</t>
  </si>
  <si>
    <t>Галимский Дмитрий</t>
  </si>
  <si>
    <t>Громадская Анастасия</t>
  </si>
  <si>
    <t>Ивановская Анна</t>
  </si>
  <si>
    <t>Лемешевская Ксения</t>
  </si>
  <si>
    <t>Малевич Елизавета</t>
  </si>
  <si>
    <t>Микитюк Юлия</t>
  </si>
  <si>
    <t>Минькевич Дарья</t>
  </si>
  <si>
    <t>Михайлюк Владислав</t>
  </si>
  <si>
    <t>Моисеев Владислав</t>
  </si>
  <si>
    <t>Позняк Юлия</t>
  </si>
  <si>
    <t>Родькина Кристина</t>
  </si>
  <si>
    <t>Святская Эллина</t>
  </si>
  <si>
    <t>Чурилович Глафира</t>
  </si>
  <si>
    <t>Шоломицкая Карина</t>
  </si>
  <si>
    <t>Ярусевич Надежда</t>
  </si>
  <si>
    <t>Абрамчук Ольга</t>
  </si>
  <si>
    <t>Андрийченко Алексей</t>
  </si>
  <si>
    <t>Горелик Дарья</t>
  </si>
  <si>
    <t>Граблюк Елена</t>
  </si>
  <si>
    <t>Жолнерович Юлия</t>
  </si>
  <si>
    <t>Забалуева Кристина</t>
  </si>
  <si>
    <t>Корбут Андрей</t>
  </si>
  <si>
    <t>Ляшкевич Надежда</t>
  </si>
  <si>
    <t>Мазаник Дарья</t>
  </si>
  <si>
    <t>Мацкевич Антон</t>
  </si>
  <si>
    <t>Панчо Андреас</t>
  </si>
  <si>
    <t>Пархоменко Юлия</t>
  </si>
  <si>
    <t>Протас Евгений</t>
  </si>
  <si>
    <t>Сафаров    Бахтиер</t>
  </si>
  <si>
    <t>Слезовая Елена</t>
  </si>
  <si>
    <t>Стаселович Екатерина</t>
  </si>
  <si>
    <t>Шабуня Жанна</t>
  </si>
  <si>
    <t>Шкред Наталья</t>
  </si>
  <si>
    <t>Вечорко Алеся Александровна</t>
  </si>
  <si>
    <t>Алимова Александра Сергеевна</t>
  </si>
  <si>
    <t>Баранов Денис Сергеевич</t>
  </si>
  <si>
    <t>Батище Никита Олегович</t>
  </si>
  <si>
    <t>Бичевский Антон Александрович</t>
  </si>
  <si>
    <t>Бычек Валерия Юрьевна</t>
  </si>
  <si>
    <t>Волохонович Кристина Игоревна</t>
  </si>
  <si>
    <t>Волчек Евгений Михайлович</t>
  </si>
  <si>
    <t>Высоцкий Андрей Александрович</t>
  </si>
  <si>
    <t>Габринович Сузанна Чеславовна</t>
  </si>
  <si>
    <t>Грецкий Роман Евгеньевич</t>
  </si>
  <si>
    <t>Грибкова Юлия Владимировна</t>
  </si>
  <si>
    <t>Еким Кристина Павловна</t>
  </si>
  <si>
    <t>Елисеева Диана Леонидовна</t>
  </si>
  <si>
    <t>Ермакова Юлия Андреевна</t>
  </si>
  <si>
    <t>Журлевич Марта Валерьевна</t>
  </si>
  <si>
    <t>Зеневич Екатерина Леонидовна</t>
  </si>
  <si>
    <t>Зенкевич Алеся Николаевна</t>
  </si>
  <si>
    <t>Иванченко Иван Юрьевич</t>
  </si>
  <si>
    <t>Исаева Дарья Александровна</t>
  </si>
  <si>
    <t>Камлюк Дмитрий Александрович</t>
  </si>
  <si>
    <t>Карп Татьяна Сергеевна</t>
  </si>
  <si>
    <t>Климашевский Семен Сергеевич</t>
  </si>
  <si>
    <t>Клименко Дмитрий Казимирович</t>
  </si>
  <si>
    <t>Хажели Мария</t>
  </si>
  <si>
    <t>Костейкова Марина Викторовна</t>
  </si>
  <si>
    <t>Кукьян Анжела Валерьевна</t>
  </si>
  <si>
    <t>Скорогод Юлия</t>
  </si>
  <si>
    <t xml:space="preserve">Игнатов Павел </t>
  </si>
  <si>
    <t>Кожевников Владислав</t>
  </si>
  <si>
    <t>Кучук Ольга</t>
  </si>
  <si>
    <t xml:space="preserve">Кушнеров Дмитрий </t>
  </si>
  <si>
    <t xml:space="preserve">Лозовик Андрей </t>
  </si>
  <si>
    <t>Мацука Алексей</t>
  </si>
  <si>
    <t>Микаелян Амаяк</t>
  </si>
  <si>
    <t>Менячихин Ярослав</t>
  </si>
  <si>
    <t>Морозов Андрей</t>
  </si>
  <si>
    <t>Музалевская Кристина</t>
  </si>
  <si>
    <t>Мурадов Юсупмурат</t>
  </si>
  <si>
    <t>Мыльникова Дарья</t>
  </si>
  <si>
    <t>Ольбрехт Татьяна</t>
  </si>
  <si>
    <t>Петровская Полина</t>
  </si>
  <si>
    <t>Пискун Екатерина</t>
  </si>
  <si>
    <t>Прокопович Анастасия</t>
  </si>
  <si>
    <t>Прохорова Ольга</t>
  </si>
  <si>
    <t>Рублевский Вячеслав</t>
  </si>
  <si>
    <t>Руденко Андрей</t>
  </si>
  <si>
    <t>Садовский Марсель</t>
  </si>
  <si>
    <t>Серафинович Ян</t>
  </si>
  <si>
    <t>Сырицкая Яна</t>
  </si>
  <si>
    <t>Тасуев Адлан</t>
  </si>
  <si>
    <t>Тимофиевич Дмитрий</t>
  </si>
  <si>
    <t>Узких Александра</t>
  </si>
  <si>
    <t>Филиппенкова Эльза</t>
  </si>
  <si>
    <t>Хомякова Елена</t>
  </si>
  <si>
    <t>Шубанова Надежда</t>
  </si>
  <si>
    <t xml:space="preserve"> Шутро Анастасия</t>
  </si>
  <si>
    <t>для диаграммы</t>
  </si>
  <si>
    <t>Якубович Алексей *</t>
  </si>
  <si>
    <t>*</t>
  </si>
  <si>
    <t>полностью взята работа прошлого года (она найдена), только ряды продлены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</si>
</sst>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63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2" borderId="10" xfId="0" applyFont="1" applyFill="1" applyBorder="1" applyAlignment="1">
      <alignment horizontal="center" wrapText="1"/>
    </xf>
    <xf numFmtId="0" fontId="1" fillId="22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2" fontId="27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/>
    </xf>
    <xf numFmtId="0" fontId="26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2" fontId="26" fillId="0" borderId="11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1" fontId="28" fillId="0" borderId="1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"/>
          <c:w val="0.963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МЕН1!$F$3:$O$3</c:f>
              <c:numCache/>
            </c:numRef>
          </c:cat>
          <c:val>
            <c:numRef>
              <c:f>МЕН1!$F$4:$O$4</c:f>
              <c:numCache/>
            </c:numRef>
          </c:val>
        </c:ser>
        <c:axId val="57543619"/>
        <c:axId val="48130524"/>
      </c:barChart>
      <c:catAx>
        <c:axId val="5754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0524"/>
        <c:crosses val="autoZero"/>
        <c:auto val="1"/>
        <c:lblOffset val="100"/>
        <c:tickLblSkip val="1"/>
        <c:noMultiLvlLbl val="0"/>
      </c:catAx>
      <c:valAx>
        <c:axId val="48130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3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"/>
          <c:w val="0.963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МЕН1!$F$3:$O$3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МЕН2!$F$4:$O$4</c:f>
              <c:numCache/>
            </c:numRef>
          </c:val>
        </c:ser>
        <c:axId val="30521533"/>
        <c:axId val="6258342"/>
      </c:barChart>
      <c:catAx>
        <c:axId val="3052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8342"/>
        <c:crosses val="autoZero"/>
        <c:auto val="1"/>
        <c:lblOffset val="100"/>
        <c:tickLblSkip val="1"/>
        <c:noMultiLvlLbl val="0"/>
      </c:catAx>
      <c:valAx>
        <c:axId val="6258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1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5"/>
          <c:w val="0.96375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МЕН1!$F$3:$O$3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ФИК1!$F$4:$O$4</c:f>
              <c:numCache/>
            </c:numRef>
          </c:val>
        </c:ser>
        <c:axId val="56325079"/>
        <c:axId val="37163664"/>
      </c:bar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3664"/>
        <c:crosses val="autoZero"/>
        <c:auto val="1"/>
        <c:lblOffset val="100"/>
        <c:tickLblSkip val="1"/>
        <c:noMultiLvlLbl val="0"/>
      </c:catAx>
      <c:valAx>
        <c:axId val="3716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5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"/>
          <c:w val="0.963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МЕН1!$F$3:$O$3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ФИК2!$F$4:$O$4</c:f>
              <c:numCache/>
            </c:numRef>
          </c:val>
        </c:ser>
        <c:axId val="66037521"/>
        <c:axId val="57466778"/>
      </c:barChart>
      <c:catAx>
        <c:axId val="6603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66778"/>
        <c:crosses val="autoZero"/>
        <c:auto val="1"/>
        <c:lblOffset val="100"/>
        <c:tickLblSkip val="1"/>
        <c:noMultiLvlLbl val="0"/>
      </c:catAx>
      <c:valAx>
        <c:axId val="57466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7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"/>
          <c:w val="0.963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МЕН1!$F$3:$O$3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'Э1'!$F$4:$O$4</c:f>
              <c:numCache/>
            </c:numRef>
          </c:val>
        </c:ser>
        <c:axId val="47438955"/>
        <c:axId val="24297412"/>
      </c:barChart>
      <c:catAx>
        <c:axId val="474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7412"/>
        <c:crosses val="autoZero"/>
        <c:auto val="1"/>
        <c:lblOffset val="100"/>
        <c:tickLblSkip val="1"/>
        <c:noMultiLvlLbl val="0"/>
      </c:catAx>
      <c:valAx>
        <c:axId val="24297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"/>
          <c:w val="0.963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МЕН1!$F$3:$O$3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'Э2'!$F$4:$O$4</c:f>
              <c:numCache/>
            </c:numRef>
          </c:val>
        </c:ser>
        <c:axId val="17350117"/>
        <c:axId val="21933326"/>
      </c:barChart>
      <c:catAx>
        <c:axId val="1735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3326"/>
        <c:crosses val="autoZero"/>
        <c:auto val="1"/>
        <c:lblOffset val="100"/>
        <c:tickLblSkip val="1"/>
        <c:noMultiLvlLbl val="0"/>
      </c:catAx>
      <c:valAx>
        <c:axId val="21933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"/>
          <c:w val="0.963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ЭТ!$F$3:$O$3</c:f>
              <c:numCache/>
            </c:numRef>
          </c:cat>
          <c:val>
            <c:numRef>
              <c:f>ЭТ!$F$4:$O$4</c:f>
              <c:numCache/>
            </c:numRef>
          </c:val>
        </c:ser>
        <c:axId val="63182207"/>
        <c:axId val="31768952"/>
      </c:barChart>
      <c:catAx>
        <c:axId val="6318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952"/>
        <c:crosses val="autoZero"/>
        <c:auto val="1"/>
        <c:lblOffset val="100"/>
        <c:tickLblSkip val="1"/>
        <c:noMultiLvlLbl val="0"/>
      </c:catAx>
      <c:valAx>
        <c:axId val="31768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2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5</xdr:row>
      <xdr:rowOff>9525</xdr:rowOff>
    </xdr:from>
    <xdr:to>
      <xdr:col>13</xdr:col>
      <xdr:colOff>371475</xdr:colOff>
      <xdr:row>18</xdr:row>
      <xdr:rowOff>66675</xdr:rowOff>
    </xdr:to>
    <xdr:graphicFrame>
      <xdr:nvGraphicFramePr>
        <xdr:cNvPr id="1" name="Диаграмма 1"/>
        <xdr:cNvGraphicFramePr/>
      </xdr:nvGraphicFramePr>
      <xdr:xfrm>
        <a:off x="3752850" y="933450"/>
        <a:ext cx="6000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28575</xdr:rowOff>
    </xdr:from>
    <xdr:to>
      <xdr:col>14</xdr:col>
      <xdr:colOff>361950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5514975" y="1152525"/>
        <a:ext cx="5991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28575</xdr:rowOff>
    </xdr:from>
    <xdr:to>
      <xdr:col>14</xdr:col>
      <xdr:colOff>361950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5600700" y="1152525"/>
        <a:ext cx="5991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28575</xdr:rowOff>
    </xdr:from>
    <xdr:to>
      <xdr:col>14</xdr:col>
      <xdr:colOff>361950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4791075" y="1162050"/>
        <a:ext cx="5991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28575</xdr:rowOff>
    </xdr:from>
    <xdr:to>
      <xdr:col>14</xdr:col>
      <xdr:colOff>361950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5638800" y="1171575"/>
        <a:ext cx="5991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28575</xdr:rowOff>
    </xdr:from>
    <xdr:to>
      <xdr:col>14</xdr:col>
      <xdr:colOff>361950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5524500" y="1171575"/>
        <a:ext cx="5991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28575</xdr:rowOff>
    </xdr:from>
    <xdr:to>
      <xdr:col>14</xdr:col>
      <xdr:colOff>361950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5581650" y="1171575"/>
        <a:ext cx="5991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F23" sqref="F23"/>
    </sheetView>
  </sheetViews>
  <sheetFormatPr defaultColWidth="9.00390625" defaultRowHeight="12.75"/>
  <cols>
    <col min="1" max="1" width="3.375" style="0" customWidth="1"/>
    <col min="2" max="2" width="28.25390625" style="0" customWidth="1"/>
    <col min="3" max="3" width="9.125" style="23" customWidth="1"/>
    <col min="4" max="4" width="17.75390625" style="8" hidden="1" customWidth="1"/>
    <col min="5" max="5" width="9.12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5.75">
      <c r="A3" s="5"/>
      <c r="B3" s="24" t="s">
        <v>5</v>
      </c>
      <c r="C3" s="11" t="s">
        <v>4</v>
      </c>
      <c r="D3" s="13">
        <v>0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5.75">
      <c r="A4" s="5"/>
      <c r="B4" s="24" t="s">
        <v>6</v>
      </c>
      <c r="C4" s="11">
        <v>3.6666666666666665</v>
      </c>
      <c r="D4" s="13">
        <v>4</v>
      </c>
      <c r="E4" s="4">
        <f>COUNTIF(D3:D34,0)</f>
        <v>11</v>
      </c>
      <c r="F4" s="4">
        <f>COUNTIF(D3:D34,1)</f>
        <v>0</v>
      </c>
      <c r="G4" s="4">
        <f>COUNTIF(D3:D34,2)</f>
        <v>0</v>
      </c>
      <c r="H4" s="4">
        <f>COUNTIF(D3:D34,3)</f>
        <v>1</v>
      </c>
      <c r="I4" s="4">
        <f>COUNTIF(D3:D34,4)</f>
        <v>6</v>
      </c>
      <c r="J4" s="4">
        <f>COUNTIF(D3:D34,5)</f>
        <v>3</v>
      </c>
      <c r="K4" s="4">
        <f>COUNTIF(D3:D34,6)</f>
        <v>7</v>
      </c>
      <c r="L4" s="4">
        <f>COUNTIF(D3:D34,7)</f>
        <v>3</v>
      </c>
      <c r="M4" s="4">
        <f>COUNTIF(D3:D34,8)</f>
        <v>1</v>
      </c>
      <c r="N4" s="4">
        <f>COUNTIF(D3:D34,9)</f>
        <v>0</v>
      </c>
      <c r="O4" s="4">
        <f>COUNTIF(D3:D34,10)</f>
        <v>0</v>
      </c>
      <c r="P4" s="4">
        <f>SUM(E4:O4)</f>
        <v>32</v>
      </c>
    </row>
    <row r="5" spans="1:15" s="4" customFormat="1" ht="15.75">
      <c r="A5" s="5"/>
      <c r="B5" s="24" t="s">
        <v>7</v>
      </c>
      <c r="C5" s="11" t="s">
        <v>4</v>
      </c>
      <c r="D5" s="13">
        <v>0</v>
      </c>
      <c r="E5" s="9"/>
      <c r="I5" s="21"/>
      <c r="J5" s="21"/>
      <c r="K5" s="21"/>
      <c r="L5" s="21"/>
      <c r="M5" s="21"/>
      <c r="N5" s="21"/>
      <c r="O5" s="21"/>
    </row>
    <row r="6" spans="1:4" s="4" customFormat="1" ht="15.75">
      <c r="A6" s="5"/>
      <c r="B6" s="24" t="s">
        <v>8</v>
      </c>
      <c r="C6" s="11">
        <v>4.333333333333333</v>
      </c>
      <c r="D6" s="13">
        <v>4</v>
      </c>
    </row>
    <row r="7" spans="1:4" s="4" customFormat="1" ht="15.75">
      <c r="A7" s="5"/>
      <c r="B7" s="24" t="s">
        <v>9</v>
      </c>
      <c r="C7" s="11">
        <v>3.5</v>
      </c>
      <c r="D7" s="13">
        <v>4</v>
      </c>
    </row>
    <row r="8" spans="1:4" s="4" customFormat="1" ht="15.75">
      <c r="A8" s="5"/>
      <c r="B8" s="24" t="s">
        <v>10</v>
      </c>
      <c r="C8" s="11">
        <v>4.166666666666667</v>
      </c>
      <c r="D8" s="13">
        <v>4</v>
      </c>
    </row>
    <row r="9" spans="1:4" s="4" customFormat="1" ht="15.75">
      <c r="A9" s="5"/>
      <c r="B9" s="24" t="s">
        <v>11</v>
      </c>
      <c r="C9" s="11">
        <v>5</v>
      </c>
      <c r="D9" s="13">
        <v>5</v>
      </c>
    </row>
    <row r="10" spans="1:4" s="21" customFormat="1" ht="15.75">
      <c r="A10" s="5"/>
      <c r="B10" s="24" t="s">
        <v>12</v>
      </c>
      <c r="C10" s="11">
        <v>3.5</v>
      </c>
      <c r="D10" s="13">
        <v>4</v>
      </c>
    </row>
    <row r="11" spans="1:4" s="4" customFormat="1" ht="15.75">
      <c r="A11" s="5"/>
      <c r="B11" s="24" t="s">
        <v>13</v>
      </c>
      <c r="C11" s="11" t="s">
        <v>4</v>
      </c>
      <c r="D11" s="13">
        <v>0</v>
      </c>
    </row>
    <row r="12" spans="1:4" s="4" customFormat="1" ht="15.75">
      <c r="A12" s="5"/>
      <c r="B12" s="24" t="s">
        <v>14</v>
      </c>
      <c r="C12" s="11">
        <v>4.833333333333333</v>
      </c>
      <c r="D12" s="13">
        <v>5</v>
      </c>
    </row>
    <row r="13" spans="1:4" s="4" customFormat="1" ht="15.75">
      <c r="A13" s="5"/>
      <c r="B13" s="24" t="s">
        <v>15</v>
      </c>
      <c r="C13" s="11">
        <v>6.5</v>
      </c>
      <c r="D13" s="13">
        <v>7</v>
      </c>
    </row>
    <row r="14" spans="1:4" s="4" customFormat="1" ht="15.75">
      <c r="A14" s="5"/>
      <c r="B14" s="24" t="s">
        <v>16</v>
      </c>
      <c r="C14" s="11">
        <v>6.5</v>
      </c>
      <c r="D14" s="13">
        <v>7</v>
      </c>
    </row>
    <row r="15" spans="1:4" s="4" customFormat="1" ht="15.75">
      <c r="A15" s="5"/>
      <c r="B15" s="24" t="s">
        <v>17</v>
      </c>
      <c r="C15" s="11" t="s">
        <v>4</v>
      </c>
      <c r="D15" s="13">
        <v>0</v>
      </c>
    </row>
    <row r="16" spans="1:4" s="4" customFormat="1" ht="15.75">
      <c r="A16" s="5"/>
      <c r="B16" s="24" t="s">
        <v>18</v>
      </c>
      <c r="C16" s="11">
        <v>5.833333333333333</v>
      </c>
      <c r="D16" s="13">
        <v>6</v>
      </c>
    </row>
    <row r="17" spans="1:4" ht="15.75">
      <c r="A17" s="5"/>
      <c r="B17" s="24" t="s">
        <v>19</v>
      </c>
      <c r="C17" s="11">
        <v>5.666666666666667</v>
      </c>
      <c r="D17" s="13">
        <v>6</v>
      </c>
    </row>
    <row r="18" spans="1:4" ht="15.75">
      <c r="A18" s="5"/>
      <c r="B18" s="24" t="s">
        <v>20</v>
      </c>
      <c r="C18" s="11">
        <v>3.5</v>
      </c>
      <c r="D18" s="13">
        <v>4</v>
      </c>
    </row>
    <row r="19" spans="1:4" ht="15.75">
      <c r="A19" s="5"/>
      <c r="B19" s="24" t="s">
        <v>21</v>
      </c>
      <c r="C19" s="11">
        <v>4.833333333333333</v>
      </c>
      <c r="D19" s="13">
        <v>5</v>
      </c>
    </row>
    <row r="20" spans="1:4" ht="15.75">
      <c r="A20" s="5"/>
      <c r="B20" s="24" t="s">
        <v>22</v>
      </c>
      <c r="C20" s="11">
        <v>5.833333333333333</v>
      </c>
      <c r="D20" s="13">
        <v>6</v>
      </c>
    </row>
    <row r="21" spans="1:4" ht="15.75">
      <c r="A21" s="5"/>
      <c r="B21" s="24" t="s">
        <v>23</v>
      </c>
      <c r="C21" s="11">
        <v>6</v>
      </c>
      <c r="D21" s="13">
        <v>6</v>
      </c>
    </row>
    <row r="22" spans="1:4" ht="15.75">
      <c r="A22" s="5"/>
      <c r="B22" s="24" t="s">
        <v>24</v>
      </c>
      <c r="C22" s="11">
        <v>5.666666666666667</v>
      </c>
      <c r="D22" s="13">
        <v>6</v>
      </c>
    </row>
    <row r="23" spans="1:4" ht="15.75">
      <c r="A23" s="5"/>
      <c r="B23" s="24" t="s">
        <v>25</v>
      </c>
      <c r="C23" s="11">
        <v>7.5</v>
      </c>
      <c r="D23" s="13">
        <v>8</v>
      </c>
    </row>
    <row r="24" spans="1:4" ht="15.75">
      <c r="A24" s="5"/>
      <c r="B24" s="24" t="s">
        <v>26</v>
      </c>
      <c r="C24" s="11" t="s">
        <v>4</v>
      </c>
      <c r="D24" s="13">
        <v>0</v>
      </c>
    </row>
    <row r="25" spans="1:4" ht="15.75">
      <c r="A25" s="5"/>
      <c r="B25" s="24" t="s">
        <v>27</v>
      </c>
      <c r="C25" s="11">
        <v>3</v>
      </c>
      <c r="D25" s="13">
        <v>3</v>
      </c>
    </row>
    <row r="26" spans="1:4" ht="15.75">
      <c r="A26" s="5"/>
      <c r="B26" s="24" t="s">
        <v>28</v>
      </c>
      <c r="C26" s="11" t="s">
        <v>4</v>
      </c>
      <c r="D26" s="13">
        <v>0</v>
      </c>
    </row>
    <row r="27" spans="1:4" ht="15.75">
      <c r="A27" s="5"/>
      <c r="B27" s="24" t="s">
        <v>29</v>
      </c>
      <c r="C27" s="11">
        <v>7.166666666666667</v>
      </c>
      <c r="D27" s="13">
        <v>7</v>
      </c>
    </row>
    <row r="28" spans="1:4" ht="15.75">
      <c r="A28" s="5"/>
      <c r="B28" s="24" t="s">
        <v>30</v>
      </c>
      <c r="C28" s="11" t="s">
        <v>4</v>
      </c>
      <c r="D28" s="13">
        <v>0</v>
      </c>
    </row>
    <row r="29" spans="1:4" ht="15.75">
      <c r="A29" s="5"/>
      <c r="B29" s="24" t="s">
        <v>31</v>
      </c>
      <c r="C29" s="11">
        <v>6.166666666666667</v>
      </c>
      <c r="D29" s="13">
        <v>6</v>
      </c>
    </row>
    <row r="30" spans="1:4" ht="15.75">
      <c r="A30" s="5"/>
      <c r="B30" s="24" t="s">
        <v>32</v>
      </c>
      <c r="C30" s="11">
        <v>6.166666666666667</v>
      </c>
      <c r="D30" s="13">
        <v>6</v>
      </c>
    </row>
    <row r="31" spans="1:4" ht="15.75">
      <c r="A31" s="5"/>
      <c r="B31" s="24" t="s">
        <v>33</v>
      </c>
      <c r="C31" s="11" t="s">
        <v>4</v>
      </c>
      <c r="D31" s="13">
        <v>0</v>
      </c>
    </row>
    <row r="32" spans="1:4" ht="15.75">
      <c r="A32" s="5"/>
      <c r="B32" s="24" t="s">
        <v>34</v>
      </c>
      <c r="C32" s="11" t="s">
        <v>4</v>
      </c>
      <c r="D32" s="13">
        <v>0</v>
      </c>
    </row>
    <row r="33" spans="1:4" ht="15.75">
      <c r="A33" s="5"/>
      <c r="B33" s="24" t="s">
        <v>35</v>
      </c>
      <c r="C33" s="11" t="s">
        <v>4</v>
      </c>
      <c r="D33" s="13">
        <v>0</v>
      </c>
    </row>
    <row r="34" spans="1:4" ht="15.75">
      <c r="A34" s="5"/>
      <c r="B34" s="24" t="s">
        <v>36</v>
      </c>
      <c r="C34" s="11" t="s">
        <v>4</v>
      </c>
      <c r="D34" s="13">
        <v>0</v>
      </c>
    </row>
    <row r="35" spans="1:4" ht="15.75">
      <c r="A35" s="1"/>
      <c r="B35" s="43" t="s">
        <v>3</v>
      </c>
      <c r="C35" s="44">
        <f>AVERAGE(C3:C34)</f>
        <v>5.206349206349207</v>
      </c>
      <c r="D35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36" sqref="K36"/>
    </sheetView>
  </sheetViews>
  <sheetFormatPr defaultColWidth="9.00390625" defaultRowHeight="12.75"/>
  <cols>
    <col min="2" max="2" width="36.75390625" style="0" customWidth="1"/>
    <col min="3" max="3" width="9.125" style="23" customWidth="1"/>
    <col min="4" max="4" width="15.125" style="8" hidden="1" customWidth="1"/>
    <col min="5" max="5" width="9.12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5.75">
      <c r="A3" s="12">
        <v>1</v>
      </c>
      <c r="B3" s="24" t="s">
        <v>37</v>
      </c>
      <c r="C3" s="11">
        <v>9</v>
      </c>
      <c r="D3" s="13">
        <v>9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5.75">
      <c r="A4" s="12">
        <v>2</v>
      </c>
      <c r="B4" s="24" t="s">
        <v>38</v>
      </c>
      <c r="C4" s="11">
        <v>7.333333333333333</v>
      </c>
      <c r="D4" s="13">
        <v>7</v>
      </c>
      <c r="E4" s="4">
        <f>COUNTIF(D3:D32,0)</f>
        <v>7</v>
      </c>
      <c r="F4" s="4">
        <f>COUNTIF(D3:D32,1)</f>
        <v>0</v>
      </c>
      <c r="G4" s="4">
        <f>COUNTIF(D3:D32,2)</f>
        <v>2</v>
      </c>
      <c r="H4" s="4">
        <f>COUNTIF(D3:D32,3)</f>
        <v>1</v>
      </c>
      <c r="I4" s="4">
        <f>COUNTIF(D3:D32,4)</f>
        <v>2</v>
      </c>
      <c r="J4" s="4">
        <f>COUNTIF(D3:D32,5)</f>
        <v>0</v>
      </c>
      <c r="K4" s="4">
        <f>COUNTIF(D3:D32,6)</f>
        <v>2</v>
      </c>
      <c r="L4" s="4">
        <f>COUNTIF(D3:D32,7)</f>
        <v>5</v>
      </c>
      <c r="M4" s="4">
        <f>COUNTIF(D3:D32,8)</f>
        <v>6</v>
      </c>
      <c r="N4" s="4">
        <f>COUNTIF(D3:D32,9)</f>
        <v>3</v>
      </c>
      <c r="O4" s="4">
        <f>COUNTIF(D3:D32,10)</f>
        <v>2</v>
      </c>
      <c r="P4" s="4">
        <f>SUM(E4:O4)</f>
        <v>30</v>
      </c>
    </row>
    <row r="5" spans="1:15" s="4" customFormat="1" ht="15.75">
      <c r="A5" s="12">
        <v>3</v>
      </c>
      <c r="B5" s="24" t="s">
        <v>39</v>
      </c>
      <c r="C5" s="11">
        <v>8.333333333333334</v>
      </c>
      <c r="D5" s="13">
        <v>8</v>
      </c>
      <c r="E5" s="9"/>
      <c r="I5" s="21"/>
      <c r="J5" s="21"/>
      <c r="K5" s="21"/>
      <c r="L5" s="21"/>
      <c r="M5" s="21"/>
      <c r="N5" s="21"/>
      <c r="O5" s="21"/>
    </row>
    <row r="6" spans="1:4" s="4" customFormat="1" ht="15.75">
      <c r="A6" s="12">
        <v>4</v>
      </c>
      <c r="B6" s="24" t="s">
        <v>40</v>
      </c>
      <c r="C6" s="11">
        <v>8</v>
      </c>
      <c r="D6" s="13">
        <v>8</v>
      </c>
    </row>
    <row r="7" spans="1:4" s="4" customFormat="1" ht="15.75">
      <c r="A7" s="12">
        <v>5</v>
      </c>
      <c r="B7" s="24" t="s">
        <v>41</v>
      </c>
      <c r="C7" s="11">
        <v>7</v>
      </c>
      <c r="D7" s="13">
        <v>7</v>
      </c>
    </row>
    <row r="8" spans="1:4" s="4" customFormat="1" ht="15.75">
      <c r="A8" s="12">
        <v>6</v>
      </c>
      <c r="B8" s="24" t="s">
        <v>42</v>
      </c>
      <c r="C8" s="11">
        <v>7.5</v>
      </c>
      <c r="D8" s="13">
        <v>8</v>
      </c>
    </row>
    <row r="9" spans="1:4" s="21" customFormat="1" ht="15.75">
      <c r="A9" s="51">
        <v>7</v>
      </c>
      <c r="B9" s="52" t="s">
        <v>43</v>
      </c>
      <c r="C9" s="53">
        <v>2</v>
      </c>
      <c r="D9" s="13">
        <v>2</v>
      </c>
    </row>
    <row r="10" spans="1:4" s="4" customFormat="1" ht="15.75">
      <c r="A10" s="38">
        <v>8</v>
      </c>
      <c r="B10" s="39" t="s">
        <v>44</v>
      </c>
      <c r="C10" s="37">
        <v>10</v>
      </c>
      <c r="D10" s="13">
        <v>10</v>
      </c>
    </row>
    <row r="11" spans="1:4" s="4" customFormat="1" ht="15.75">
      <c r="A11" s="12">
        <v>9</v>
      </c>
      <c r="B11" s="24" t="s">
        <v>45</v>
      </c>
      <c r="C11" s="11">
        <v>8.166666666666666</v>
      </c>
      <c r="D11" s="13">
        <v>8</v>
      </c>
    </row>
    <row r="12" spans="1:4" s="4" customFormat="1" ht="15.75">
      <c r="A12" s="12">
        <v>10</v>
      </c>
      <c r="B12" s="24" t="s">
        <v>46</v>
      </c>
      <c r="C12" s="11">
        <v>3.6666666666666665</v>
      </c>
      <c r="D12" s="13">
        <v>4</v>
      </c>
    </row>
    <row r="13" spans="1:4" s="4" customFormat="1" ht="15.75">
      <c r="A13" s="12">
        <v>11</v>
      </c>
      <c r="B13" s="24" t="s">
        <v>47</v>
      </c>
      <c r="C13" s="11">
        <v>7.333333333333333</v>
      </c>
      <c r="D13" s="13">
        <v>7</v>
      </c>
    </row>
    <row r="14" spans="1:4" s="4" customFormat="1" ht="15.75">
      <c r="A14" s="12">
        <v>12</v>
      </c>
      <c r="B14" s="24" t="s">
        <v>48</v>
      </c>
      <c r="C14" s="11" t="s">
        <v>4</v>
      </c>
      <c r="D14" s="13">
        <v>0</v>
      </c>
    </row>
    <row r="15" spans="1:4" s="4" customFormat="1" ht="15.75">
      <c r="A15" s="12">
        <v>13</v>
      </c>
      <c r="B15" s="24" t="s">
        <v>49</v>
      </c>
      <c r="C15" s="11" t="s">
        <v>4</v>
      </c>
      <c r="D15" s="13">
        <v>0</v>
      </c>
    </row>
    <row r="16" spans="1:4" s="4" customFormat="1" ht="15.75">
      <c r="A16" s="12">
        <v>14</v>
      </c>
      <c r="B16" s="24" t="s">
        <v>50</v>
      </c>
      <c r="C16" s="11" t="s">
        <v>4</v>
      </c>
      <c r="D16" s="13">
        <v>0</v>
      </c>
    </row>
    <row r="17" spans="1:4" ht="15.75">
      <c r="A17" s="12">
        <v>15</v>
      </c>
      <c r="B17" s="24" t="s">
        <v>51</v>
      </c>
      <c r="C17" s="11">
        <v>8.166666666666666</v>
      </c>
      <c r="D17" s="13">
        <v>8</v>
      </c>
    </row>
    <row r="18" spans="1:4" ht="15.75">
      <c r="A18" s="12">
        <v>16</v>
      </c>
      <c r="B18" s="24" t="s">
        <v>52</v>
      </c>
      <c r="C18" s="11">
        <v>8.166666666666666</v>
      </c>
      <c r="D18" s="13">
        <v>8</v>
      </c>
    </row>
    <row r="19" spans="1:4" ht="15.75">
      <c r="A19" s="12">
        <v>17</v>
      </c>
      <c r="B19" s="24" t="s">
        <v>53</v>
      </c>
      <c r="C19" s="11">
        <v>9</v>
      </c>
      <c r="D19" s="13">
        <v>9</v>
      </c>
    </row>
    <row r="20" spans="1:4" ht="15.75">
      <c r="A20" s="12">
        <v>18</v>
      </c>
      <c r="B20" s="24" t="s">
        <v>54</v>
      </c>
      <c r="C20" s="11">
        <v>6.5</v>
      </c>
      <c r="D20" s="13">
        <v>7</v>
      </c>
    </row>
    <row r="21" spans="1:5" s="8" customFormat="1" ht="15.75">
      <c r="A21" s="51">
        <v>19</v>
      </c>
      <c r="B21" s="52" t="s">
        <v>55</v>
      </c>
      <c r="C21" s="53">
        <v>2</v>
      </c>
      <c r="D21" s="13">
        <v>2</v>
      </c>
      <c r="E21" s="21"/>
    </row>
    <row r="22" spans="1:4" ht="15.75">
      <c r="A22" s="12">
        <v>20</v>
      </c>
      <c r="B22" s="24" t="s">
        <v>56</v>
      </c>
      <c r="C22" s="11">
        <v>6.333333333333333</v>
      </c>
      <c r="D22" s="13">
        <v>6</v>
      </c>
    </row>
    <row r="23" spans="1:4" ht="15.75">
      <c r="A23" s="12">
        <v>21</v>
      </c>
      <c r="B23" s="24" t="s">
        <v>57</v>
      </c>
      <c r="C23" s="11">
        <v>6</v>
      </c>
      <c r="D23" s="13">
        <v>6</v>
      </c>
    </row>
    <row r="24" spans="1:4" ht="15.75">
      <c r="A24" s="12">
        <v>22</v>
      </c>
      <c r="B24" s="24" t="s">
        <v>58</v>
      </c>
      <c r="C24" s="11" t="s">
        <v>4</v>
      </c>
      <c r="D24" s="13">
        <v>0</v>
      </c>
    </row>
    <row r="25" spans="1:4" ht="15.75">
      <c r="A25" s="12">
        <v>23</v>
      </c>
      <c r="B25" s="24" t="s">
        <v>59</v>
      </c>
      <c r="C25" s="11">
        <v>9</v>
      </c>
      <c r="D25" s="13">
        <v>9</v>
      </c>
    </row>
    <row r="26" spans="1:4" ht="15.75">
      <c r="A26" s="12">
        <v>24</v>
      </c>
      <c r="B26" s="24" t="s">
        <v>60</v>
      </c>
      <c r="C26" s="11" t="s">
        <v>4</v>
      </c>
      <c r="D26" s="13">
        <v>0</v>
      </c>
    </row>
    <row r="27" spans="1:4" ht="15.75">
      <c r="A27" s="38">
        <v>25</v>
      </c>
      <c r="B27" s="39" t="s">
        <v>61</v>
      </c>
      <c r="C27" s="37">
        <v>10</v>
      </c>
      <c r="D27" s="13">
        <v>10</v>
      </c>
    </row>
    <row r="28" spans="1:4" ht="15.75">
      <c r="A28" s="12">
        <v>26</v>
      </c>
      <c r="B28" s="24" t="s">
        <v>62</v>
      </c>
      <c r="C28" s="11" t="s">
        <v>4</v>
      </c>
      <c r="D28" s="13">
        <v>0</v>
      </c>
    </row>
    <row r="29" spans="1:5" s="8" customFormat="1" ht="15.75">
      <c r="A29" s="51">
        <v>27</v>
      </c>
      <c r="B29" s="52" t="s">
        <v>63</v>
      </c>
      <c r="C29" s="53">
        <v>3</v>
      </c>
      <c r="D29" s="13">
        <v>3</v>
      </c>
      <c r="E29" s="21"/>
    </row>
    <row r="30" spans="1:4" ht="15.75">
      <c r="A30" s="12">
        <v>28</v>
      </c>
      <c r="B30" s="24" t="s">
        <v>64</v>
      </c>
      <c r="C30" s="11">
        <v>7.333333333333333</v>
      </c>
      <c r="D30" s="13">
        <v>7</v>
      </c>
    </row>
    <row r="31" spans="1:4" ht="15.75">
      <c r="A31" s="12">
        <v>29</v>
      </c>
      <c r="B31" s="24" t="s">
        <v>65</v>
      </c>
      <c r="C31" s="11">
        <v>3.5</v>
      </c>
      <c r="D31" s="13">
        <v>4</v>
      </c>
    </row>
    <row r="32" spans="1:4" ht="15.75">
      <c r="A32" s="12">
        <v>30</v>
      </c>
      <c r="B32" s="24" t="s">
        <v>66</v>
      </c>
      <c r="C32" s="10" t="s">
        <v>4</v>
      </c>
      <c r="D32" s="13">
        <v>0</v>
      </c>
    </row>
    <row r="33" spans="1:4" ht="15.75">
      <c r="A33" s="14"/>
      <c r="B33" s="41" t="s">
        <v>3</v>
      </c>
      <c r="C33" s="42">
        <f>AVERAGE(C3:C32)</f>
        <v>6.840579710144928</v>
      </c>
      <c r="D3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5.375" style="0" customWidth="1"/>
    <col min="2" max="2" width="36.875" style="0" customWidth="1"/>
    <col min="3" max="3" width="13.75390625" style="23" bestFit="1" customWidth="1"/>
    <col min="4" max="4" width="18.00390625" style="8" hidden="1" customWidth="1"/>
    <col min="5" max="5" width="9.12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5.75">
      <c r="A3" s="5">
        <v>1</v>
      </c>
      <c r="B3" s="24" t="s">
        <v>151</v>
      </c>
      <c r="C3" s="11">
        <v>9</v>
      </c>
      <c r="D3" s="13">
        <v>9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5.75">
      <c r="A4" s="5">
        <v>2</v>
      </c>
      <c r="B4" s="24" t="s">
        <v>152</v>
      </c>
      <c r="C4" s="11">
        <v>6.166666666666667</v>
      </c>
      <c r="D4" s="13">
        <v>6</v>
      </c>
      <c r="E4" s="4">
        <f>COUNTIF(D3:D31,0)</f>
        <v>0</v>
      </c>
      <c r="F4" s="4">
        <f>COUNTIF(D3:D31,1)</f>
        <v>1</v>
      </c>
      <c r="G4" s="4">
        <f>COUNTIF(D3:D31,2)</f>
        <v>0</v>
      </c>
      <c r="H4" s="4">
        <f>COUNTIF(D3:D31,3)</f>
        <v>1</v>
      </c>
      <c r="I4" s="4">
        <f>COUNTIF(D3:D31,4)</f>
        <v>8</v>
      </c>
      <c r="J4" s="4">
        <f>COUNTIF(D3:D31,5)</f>
        <v>2</v>
      </c>
      <c r="K4" s="4">
        <f>COUNTIF(D3:D31,6)</f>
        <v>7</v>
      </c>
      <c r="L4" s="4">
        <f>COUNTIF(D3:D31,7)</f>
        <v>2</v>
      </c>
      <c r="M4" s="4">
        <f>COUNTIF(D3:D31,8)</f>
        <v>4</v>
      </c>
      <c r="N4" s="4">
        <f>COUNTIF(D3:D31,9)</f>
        <v>1</v>
      </c>
      <c r="O4" s="4">
        <f>COUNTIF(D3:D31,10)</f>
        <v>1</v>
      </c>
      <c r="P4" s="4">
        <f>SUM(E4:O4)</f>
        <v>27</v>
      </c>
    </row>
    <row r="5" spans="1:15" s="4" customFormat="1" ht="15.75">
      <c r="A5" s="5">
        <v>3</v>
      </c>
      <c r="B5" s="24" t="s">
        <v>153</v>
      </c>
      <c r="C5" s="11">
        <v>6.666666666666667</v>
      </c>
      <c r="D5" s="13">
        <v>7</v>
      </c>
      <c r="E5" s="9"/>
      <c r="I5" s="21"/>
      <c r="J5" s="21"/>
      <c r="K5" s="21"/>
      <c r="L5" s="21"/>
      <c r="M5" s="21"/>
      <c r="N5" s="21"/>
      <c r="O5" s="21"/>
    </row>
    <row r="6" spans="1:4" s="4" customFormat="1" ht="15.75">
      <c r="A6" s="5">
        <v>4</v>
      </c>
      <c r="B6" s="24" t="s">
        <v>154</v>
      </c>
      <c r="C6" s="11">
        <v>5.666666666666667</v>
      </c>
      <c r="D6" s="13">
        <v>6</v>
      </c>
    </row>
    <row r="7" spans="1:4" s="4" customFormat="1" ht="15.75">
      <c r="A7" s="5">
        <v>5</v>
      </c>
      <c r="B7" s="24" t="s">
        <v>155</v>
      </c>
      <c r="C7" s="11">
        <v>7.666666666666667</v>
      </c>
      <c r="D7" s="13">
        <v>8</v>
      </c>
    </row>
    <row r="8" spans="1:4" s="4" customFormat="1" ht="15.75">
      <c r="A8" s="5">
        <v>6</v>
      </c>
      <c r="B8" s="24" t="s">
        <v>156</v>
      </c>
      <c r="C8" s="11">
        <v>8</v>
      </c>
      <c r="D8" s="13">
        <v>8</v>
      </c>
    </row>
    <row r="9" spans="1:4" s="4" customFormat="1" ht="15.75">
      <c r="A9" s="5">
        <v>7</v>
      </c>
      <c r="B9" s="24" t="s">
        <v>157</v>
      </c>
      <c r="C9" s="11">
        <v>6.833333333333333</v>
      </c>
      <c r="D9" s="13">
        <v>7</v>
      </c>
    </row>
    <row r="10" spans="1:4" s="4" customFormat="1" ht="15.75">
      <c r="A10" s="5">
        <v>8</v>
      </c>
      <c r="B10" s="24" t="s">
        <v>158</v>
      </c>
      <c r="C10" s="11">
        <v>4.333333333333333</v>
      </c>
      <c r="D10" s="13">
        <v>4</v>
      </c>
    </row>
    <row r="11" spans="1:4" s="4" customFormat="1" ht="15.75">
      <c r="A11" s="5">
        <v>9</v>
      </c>
      <c r="B11" s="24" t="s">
        <v>159</v>
      </c>
      <c r="C11" s="11">
        <v>4.5</v>
      </c>
      <c r="D11" s="13">
        <v>5</v>
      </c>
    </row>
    <row r="12" spans="1:4" s="4" customFormat="1" ht="15.75">
      <c r="A12" s="40">
        <v>10</v>
      </c>
      <c r="B12" s="39" t="s">
        <v>160</v>
      </c>
      <c r="C12" s="37">
        <v>10</v>
      </c>
      <c r="D12" s="13">
        <v>10</v>
      </c>
    </row>
    <row r="13" spans="1:4" s="4" customFormat="1" ht="15.75">
      <c r="A13" s="5">
        <v>11</v>
      </c>
      <c r="B13" s="24" t="s">
        <v>161</v>
      </c>
      <c r="C13" s="11">
        <v>6.166666666666667</v>
      </c>
      <c r="D13" s="13">
        <v>6</v>
      </c>
    </row>
    <row r="14" spans="1:4" s="4" customFormat="1" ht="15.75">
      <c r="A14" s="5">
        <v>12</v>
      </c>
      <c r="B14" s="24" t="s">
        <v>162</v>
      </c>
      <c r="C14" s="11">
        <v>4.166666666666667</v>
      </c>
      <c r="D14" s="13">
        <v>4</v>
      </c>
    </row>
    <row r="15" spans="1:4" s="4" customFormat="1" ht="15.75">
      <c r="A15" s="51">
        <v>13</v>
      </c>
      <c r="B15" s="52" t="s">
        <v>163</v>
      </c>
      <c r="C15" s="53">
        <v>4</v>
      </c>
      <c r="D15" s="13">
        <v>4</v>
      </c>
    </row>
    <row r="16" spans="1:4" s="4" customFormat="1" ht="15.75">
      <c r="A16" s="5">
        <v>14</v>
      </c>
      <c r="B16" s="24" t="s">
        <v>164</v>
      </c>
      <c r="C16" s="11">
        <v>8</v>
      </c>
      <c r="D16" s="13">
        <v>8</v>
      </c>
    </row>
    <row r="17" spans="1:4" ht="13.5" customHeight="1">
      <c r="A17" s="5">
        <v>15</v>
      </c>
      <c r="B17" s="24" t="s">
        <v>165</v>
      </c>
      <c r="C17" s="11">
        <v>4.166666666666667</v>
      </c>
      <c r="D17" s="13">
        <v>4</v>
      </c>
    </row>
    <row r="18" spans="1:4" ht="15.75">
      <c r="A18" s="5">
        <v>16</v>
      </c>
      <c r="B18" s="24" t="s">
        <v>166</v>
      </c>
      <c r="C18" s="11">
        <v>7.666666666666667</v>
      </c>
      <c r="D18" s="13">
        <v>8</v>
      </c>
    </row>
    <row r="19" spans="1:4" ht="15.75">
      <c r="A19" s="5">
        <v>17</v>
      </c>
      <c r="B19" s="24" t="s">
        <v>167</v>
      </c>
      <c r="C19" s="11">
        <v>6</v>
      </c>
      <c r="D19" s="13">
        <v>6</v>
      </c>
    </row>
    <row r="20" spans="1:4" ht="15.75">
      <c r="A20" s="51">
        <v>18</v>
      </c>
      <c r="B20" s="52" t="s">
        <v>168</v>
      </c>
      <c r="C20" s="53">
        <v>4</v>
      </c>
      <c r="D20" s="13">
        <v>4</v>
      </c>
    </row>
    <row r="21" spans="1:4" ht="15.75">
      <c r="A21" s="5">
        <v>19</v>
      </c>
      <c r="B21" s="24" t="s">
        <v>169</v>
      </c>
      <c r="C21" s="11">
        <v>6.333333333333333</v>
      </c>
      <c r="D21" s="13">
        <v>6</v>
      </c>
    </row>
    <row r="22" spans="1:4" ht="15.75">
      <c r="A22" s="5">
        <v>20</v>
      </c>
      <c r="B22" s="24" t="s">
        <v>170</v>
      </c>
      <c r="C22" s="11">
        <v>4.166666666666667</v>
      </c>
      <c r="D22" s="13">
        <v>4</v>
      </c>
    </row>
    <row r="23" spans="1:4" ht="15.75">
      <c r="A23" s="5">
        <v>21</v>
      </c>
      <c r="B23" s="24" t="s">
        <v>171</v>
      </c>
      <c r="C23" s="11">
        <v>5.666666666666667</v>
      </c>
      <c r="D23" s="13">
        <v>6</v>
      </c>
    </row>
    <row r="24" spans="1:4" ht="15.75">
      <c r="A24" s="51">
        <v>22</v>
      </c>
      <c r="B24" s="52" t="s">
        <v>172</v>
      </c>
      <c r="C24" s="53">
        <v>2.8333333333333335</v>
      </c>
      <c r="D24" s="13">
        <v>3</v>
      </c>
    </row>
    <row r="25" spans="1:4" ht="13.5" customHeight="1">
      <c r="A25" s="51">
        <v>23</v>
      </c>
      <c r="B25" s="52" t="s">
        <v>173</v>
      </c>
      <c r="C25" s="53">
        <v>1</v>
      </c>
      <c r="D25" s="13">
        <v>1</v>
      </c>
    </row>
    <row r="26" spans="1:4" ht="15.75" customHeight="1">
      <c r="A26" s="5">
        <v>24</v>
      </c>
      <c r="B26" s="24" t="s">
        <v>174</v>
      </c>
      <c r="C26" s="11">
        <v>4</v>
      </c>
      <c r="D26" s="13">
        <v>4</v>
      </c>
    </row>
    <row r="27" spans="1:4" ht="15.75">
      <c r="A27" s="5">
        <v>25</v>
      </c>
      <c r="B27" s="24" t="s">
        <v>175</v>
      </c>
      <c r="C27" s="11">
        <v>4.166666666666667</v>
      </c>
      <c r="D27" s="13">
        <v>4</v>
      </c>
    </row>
    <row r="28" spans="1:4" ht="15.75">
      <c r="A28" s="5">
        <v>26</v>
      </c>
      <c r="B28" s="24" t="s">
        <v>176</v>
      </c>
      <c r="C28" s="11">
        <v>5.166666666666667</v>
      </c>
      <c r="D28" s="13">
        <v>5</v>
      </c>
    </row>
    <row r="29" spans="1:4" ht="15.75">
      <c r="A29" s="5">
        <v>27</v>
      </c>
      <c r="B29" s="24" t="s">
        <v>177</v>
      </c>
      <c r="C29" s="11">
        <v>5.5</v>
      </c>
      <c r="D29" s="13">
        <v>6</v>
      </c>
    </row>
    <row r="30" spans="1:4" ht="15.75">
      <c r="A30" s="5"/>
      <c r="B30" s="45" t="s">
        <v>3</v>
      </c>
      <c r="C30" s="42">
        <f>AVERAGE(C3:C29)</f>
        <v>5.623456790123457</v>
      </c>
      <c r="D30" s="20"/>
    </row>
    <row r="31" ht="15.75">
      <c r="A31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F7" sqref="F7"/>
    </sheetView>
  </sheetViews>
  <sheetFormatPr defaultColWidth="9.00390625" defaultRowHeight="12.75"/>
  <cols>
    <col min="1" max="1" width="5.25390625" style="0" customWidth="1"/>
    <col min="2" max="2" width="25.25390625" style="0" customWidth="1"/>
    <col min="3" max="3" width="9.125" style="23" customWidth="1"/>
    <col min="4" max="4" width="15.25390625" style="8" hidden="1" customWidth="1"/>
    <col min="5" max="5" width="14.87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5.75">
      <c r="A3" s="12">
        <v>1</v>
      </c>
      <c r="B3" s="52" t="s">
        <v>178</v>
      </c>
      <c r="C3" s="53">
        <v>1</v>
      </c>
      <c r="D3" s="13">
        <v>1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6.5" customHeight="1">
      <c r="A4" s="38">
        <v>2</v>
      </c>
      <c r="B4" s="39" t="s">
        <v>179</v>
      </c>
      <c r="C4" s="37">
        <v>10</v>
      </c>
      <c r="D4" s="13">
        <v>10</v>
      </c>
      <c r="E4" s="4">
        <f>COUNTIF(D3:D32,0)</f>
        <v>5</v>
      </c>
      <c r="F4" s="4">
        <f>COUNTIF(D3:D32,1)</f>
        <v>1</v>
      </c>
      <c r="G4" s="4">
        <f>COUNTIF(D3:D32,2)</f>
        <v>0</v>
      </c>
      <c r="H4" s="4">
        <f>COUNTIF(D3:D32,3)</f>
        <v>1</v>
      </c>
      <c r="I4" s="4">
        <f>COUNTIF(D3:D32,4)</f>
        <v>7</v>
      </c>
      <c r="J4" s="4">
        <f>COUNTIF(D3:D32,5)</f>
        <v>3</v>
      </c>
      <c r="K4" s="4">
        <f>COUNTIF(D3:D32,6)</f>
        <v>4</v>
      </c>
      <c r="L4" s="4">
        <f>COUNTIF(D3:D32,7)</f>
        <v>4</v>
      </c>
      <c r="M4" s="4">
        <f>COUNTIF(D3:D32,8)</f>
        <v>1</v>
      </c>
      <c r="N4" s="4">
        <f>COUNTIF(D3:D32,9)</f>
        <v>1</v>
      </c>
      <c r="O4" s="4">
        <f>COUNTIF(D3:D32,10)</f>
        <v>3</v>
      </c>
      <c r="P4" s="4">
        <f>SUM(E4:O4)</f>
        <v>30</v>
      </c>
    </row>
    <row r="5" spans="1:5" s="4" customFormat="1" ht="15.75">
      <c r="A5" s="12">
        <v>3</v>
      </c>
      <c r="B5" s="24" t="s">
        <v>180</v>
      </c>
      <c r="C5" s="11">
        <v>6.166666666666667</v>
      </c>
      <c r="D5" s="13">
        <v>6</v>
      </c>
      <c r="E5" s="9"/>
    </row>
    <row r="6" spans="1:4" s="4" customFormat="1" ht="15.75">
      <c r="A6" s="51">
        <v>4</v>
      </c>
      <c r="B6" s="52" t="s">
        <v>181</v>
      </c>
      <c r="C6" s="53">
        <v>3</v>
      </c>
      <c r="D6" s="54">
        <v>3</v>
      </c>
    </row>
    <row r="7" spans="1:4" s="4" customFormat="1" ht="15.75">
      <c r="A7" s="12">
        <v>5</v>
      </c>
      <c r="B7" s="24" t="s">
        <v>182</v>
      </c>
      <c r="C7" s="11">
        <v>7</v>
      </c>
      <c r="D7" s="13">
        <v>7</v>
      </c>
    </row>
    <row r="8" spans="1:4" s="4" customFormat="1" ht="15.75">
      <c r="A8" s="12">
        <v>6</v>
      </c>
      <c r="B8" s="24" t="s">
        <v>183</v>
      </c>
      <c r="C8" s="11">
        <v>7</v>
      </c>
      <c r="D8" s="13">
        <v>7</v>
      </c>
    </row>
    <row r="9" spans="1:4" s="4" customFormat="1" ht="15.75">
      <c r="A9" s="12">
        <v>7</v>
      </c>
      <c r="B9" s="24" t="s">
        <v>184</v>
      </c>
      <c r="C9" s="11" t="s">
        <v>4</v>
      </c>
      <c r="D9" s="13">
        <v>0</v>
      </c>
    </row>
    <row r="10" spans="1:4" s="4" customFormat="1" ht="15.75">
      <c r="A10" s="12">
        <v>8</v>
      </c>
      <c r="B10" s="24" t="s">
        <v>185</v>
      </c>
      <c r="C10" s="11" t="s">
        <v>4</v>
      </c>
      <c r="D10" s="13">
        <v>0</v>
      </c>
    </row>
    <row r="11" spans="1:4" s="4" customFormat="1" ht="15.75">
      <c r="A11" s="12">
        <v>9</v>
      </c>
      <c r="B11" s="24" t="s">
        <v>186</v>
      </c>
      <c r="C11" s="11">
        <v>6.5</v>
      </c>
      <c r="D11" s="13">
        <v>7</v>
      </c>
    </row>
    <row r="12" spans="1:4" s="4" customFormat="1" ht="15.75">
      <c r="A12" s="12">
        <v>10</v>
      </c>
      <c r="B12" s="24" t="s">
        <v>187</v>
      </c>
      <c r="C12" s="11">
        <v>5.666666666666667</v>
      </c>
      <c r="D12" s="13">
        <v>6</v>
      </c>
    </row>
    <row r="13" spans="1:4" s="4" customFormat="1" ht="15.75">
      <c r="A13" s="12">
        <v>11</v>
      </c>
      <c r="B13" s="24" t="s">
        <v>188</v>
      </c>
      <c r="C13" s="11" t="s">
        <v>4</v>
      </c>
      <c r="D13" s="13">
        <v>0</v>
      </c>
    </row>
    <row r="14" spans="1:4" s="4" customFormat="1" ht="15.75">
      <c r="A14" s="12">
        <v>12</v>
      </c>
      <c r="B14" s="24" t="s">
        <v>189</v>
      </c>
      <c r="C14" s="11">
        <v>4.833333333333333</v>
      </c>
      <c r="D14" s="13">
        <v>5</v>
      </c>
    </row>
    <row r="15" spans="1:4" s="4" customFormat="1" ht="15.75">
      <c r="A15" s="12">
        <v>13</v>
      </c>
      <c r="B15" s="24" t="s">
        <v>190</v>
      </c>
      <c r="C15" s="11">
        <v>4.166666666666667</v>
      </c>
      <c r="D15" s="13">
        <v>4</v>
      </c>
    </row>
    <row r="16" spans="1:4" s="4" customFormat="1" ht="15.75">
      <c r="A16" s="12">
        <v>14</v>
      </c>
      <c r="B16" s="24" t="s">
        <v>191</v>
      </c>
      <c r="C16" s="11" t="s">
        <v>4</v>
      </c>
      <c r="D16" s="13">
        <v>0</v>
      </c>
    </row>
    <row r="17" spans="1:4" ht="15.75">
      <c r="A17" s="12">
        <v>15</v>
      </c>
      <c r="B17" s="24" t="s">
        <v>192</v>
      </c>
      <c r="C17" s="11">
        <v>4.333333333333333</v>
      </c>
      <c r="D17" s="13">
        <v>4</v>
      </c>
    </row>
    <row r="18" spans="1:4" ht="15.75">
      <c r="A18" s="12">
        <v>16</v>
      </c>
      <c r="B18" s="24" t="s">
        <v>193</v>
      </c>
      <c r="C18" s="11">
        <v>6.666666666666667</v>
      </c>
      <c r="D18" s="13">
        <v>7</v>
      </c>
    </row>
    <row r="19" spans="1:4" ht="15.75">
      <c r="A19" s="12">
        <v>17</v>
      </c>
      <c r="B19" s="24" t="s">
        <v>194</v>
      </c>
      <c r="C19" s="11">
        <v>6.333333333333333</v>
      </c>
      <c r="D19" s="13">
        <v>6</v>
      </c>
    </row>
    <row r="20" spans="1:4" ht="15.75">
      <c r="A20" s="12">
        <v>18</v>
      </c>
      <c r="B20" s="24" t="s">
        <v>195</v>
      </c>
      <c r="C20" s="11">
        <v>5.666666666666667</v>
      </c>
      <c r="D20" s="13">
        <v>6</v>
      </c>
    </row>
    <row r="21" spans="1:4" ht="15.75">
      <c r="A21" s="12">
        <v>19</v>
      </c>
      <c r="B21" s="24" t="s">
        <v>196</v>
      </c>
      <c r="C21" s="11">
        <v>4.166666666666667</v>
      </c>
      <c r="D21" s="13">
        <v>4</v>
      </c>
    </row>
    <row r="22" spans="1:4" ht="15.75">
      <c r="A22" s="12">
        <v>20</v>
      </c>
      <c r="B22" s="24" t="s">
        <v>197</v>
      </c>
      <c r="C22" s="11">
        <v>4.166666666666667</v>
      </c>
      <c r="D22" s="13">
        <v>4</v>
      </c>
    </row>
    <row r="23" spans="1:4" ht="15.75">
      <c r="A23" s="12">
        <v>21</v>
      </c>
      <c r="B23" s="24" t="s">
        <v>198</v>
      </c>
      <c r="C23" s="11">
        <v>4</v>
      </c>
      <c r="D23" s="13">
        <v>4</v>
      </c>
    </row>
    <row r="24" spans="1:4" ht="15.75">
      <c r="A24" s="12">
        <v>22</v>
      </c>
      <c r="B24" s="24" t="s">
        <v>199</v>
      </c>
      <c r="C24" s="11">
        <v>4.666666666666667</v>
      </c>
      <c r="D24" s="13">
        <v>5</v>
      </c>
    </row>
    <row r="25" spans="1:4" ht="15.75">
      <c r="A25" s="12">
        <v>23</v>
      </c>
      <c r="B25" s="24" t="s">
        <v>200</v>
      </c>
      <c r="C25" s="11" t="s">
        <v>4</v>
      </c>
      <c r="D25" s="13">
        <v>0</v>
      </c>
    </row>
    <row r="26" spans="1:4" ht="15.75">
      <c r="A26" s="38">
        <v>24</v>
      </c>
      <c r="B26" s="39" t="s">
        <v>201</v>
      </c>
      <c r="C26" s="37">
        <v>10</v>
      </c>
      <c r="D26" s="13">
        <v>10</v>
      </c>
    </row>
    <row r="27" spans="1:4" ht="15.75">
      <c r="A27" s="12">
        <v>25</v>
      </c>
      <c r="B27" s="24" t="s">
        <v>202</v>
      </c>
      <c r="C27" s="11">
        <v>7.766666666666667</v>
      </c>
      <c r="D27" s="13">
        <v>8</v>
      </c>
    </row>
    <row r="28" spans="1:4" ht="15.75">
      <c r="A28" s="12">
        <v>26</v>
      </c>
      <c r="B28" s="24" t="s">
        <v>203</v>
      </c>
      <c r="C28" s="11">
        <v>4.166666666666667</v>
      </c>
      <c r="D28" s="13">
        <v>4</v>
      </c>
    </row>
    <row r="29" spans="1:4" ht="15.75">
      <c r="A29" s="12">
        <v>27</v>
      </c>
      <c r="B29" s="24" t="s">
        <v>204</v>
      </c>
      <c r="C29" s="11">
        <v>8.5</v>
      </c>
      <c r="D29" s="13">
        <v>9</v>
      </c>
    </row>
    <row r="30" spans="1:4" ht="15.75">
      <c r="A30" s="38">
        <v>28</v>
      </c>
      <c r="B30" s="39" t="s">
        <v>205</v>
      </c>
      <c r="C30" s="37">
        <v>10</v>
      </c>
      <c r="D30" s="13">
        <v>10</v>
      </c>
    </row>
    <row r="31" spans="1:4" ht="15.75">
      <c r="A31" s="12">
        <v>29</v>
      </c>
      <c r="B31" s="24" t="s">
        <v>206</v>
      </c>
      <c r="C31" s="11">
        <v>5</v>
      </c>
      <c r="D31" s="13">
        <v>5</v>
      </c>
    </row>
    <row r="32" spans="1:4" ht="15.75">
      <c r="A32" s="51">
        <v>30</v>
      </c>
      <c r="B32" s="52" t="s">
        <v>208</v>
      </c>
      <c r="C32" s="53">
        <v>4</v>
      </c>
      <c r="D32" s="13">
        <v>4</v>
      </c>
    </row>
    <row r="33" spans="1:4" ht="15.75">
      <c r="A33" s="17"/>
      <c r="B33" s="46" t="s">
        <v>3</v>
      </c>
      <c r="C33" s="47">
        <f>AVERAGE(C3:C32)</f>
        <v>5.790666666666668</v>
      </c>
      <c r="D33" s="4"/>
    </row>
    <row r="35" spans="1:2" ht="12.75">
      <c r="A35" t="s">
        <v>209</v>
      </c>
      <c r="B35" t="s">
        <v>210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F22" sqref="F22"/>
    </sheetView>
  </sheetViews>
  <sheetFormatPr defaultColWidth="9.00390625" defaultRowHeight="12.75"/>
  <cols>
    <col min="1" max="1" width="5.75390625" style="0" customWidth="1"/>
    <col min="2" max="2" width="41.625" style="0" customWidth="1"/>
    <col min="3" max="3" width="9.125" style="8" customWidth="1"/>
    <col min="4" max="4" width="14.625" style="8" hidden="1" customWidth="1"/>
    <col min="5" max="5" width="9.12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7.25" customHeight="1">
      <c r="A3" s="12">
        <v>1</v>
      </c>
      <c r="B3" s="25" t="s">
        <v>67</v>
      </c>
      <c r="C3" s="11">
        <v>7.666666666666667</v>
      </c>
      <c r="D3" s="13">
        <v>8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5.75">
      <c r="A4" s="12">
        <v>2</v>
      </c>
      <c r="B4" s="26" t="s">
        <v>68</v>
      </c>
      <c r="C4" s="11">
        <v>5.666666666666667</v>
      </c>
      <c r="D4" s="13">
        <v>6</v>
      </c>
      <c r="E4" s="4">
        <f>COUNTIF(D3:D32,0)</f>
        <v>3</v>
      </c>
      <c r="F4" s="4">
        <f>COUNTIF(D3:D32,1)</f>
        <v>0</v>
      </c>
      <c r="G4" s="4">
        <f>COUNTIF(D3:D32,2)</f>
        <v>0</v>
      </c>
      <c r="H4" s="4">
        <f>COUNTIF(D3:D32,3)</f>
        <v>0</v>
      </c>
      <c r="I4" s="4">
        <f>COUNTIF(D3:D32,4)</f>
        <v>2</v>
      </c>
      <c r="J4" s="4">
        <f>COUNTIF(D3:D32,5)</f>
        <v>1</v>
      </c>
      <c r="K4" s="4">
        <f>COUNTIF(D3:D32,6)</f>
        <v>4</v>
      </c>
      <c r="L4" s="4">
        <f>COUNTIF(D3:D32,7)</f>
        <v>8</v>
      </c>
      <c r="M4" s="4">
        <f>COUNTIF(D3:D32,8)</f>
        <v>3</v>
      </c>
      <c r="N4" s="4">
        <f>COUNTIF(D3:D32,9)</f>
        <v>2</v>
      </c>
      <c r="O4" s="4">
        <f>COUNTIF(D3:D32,10)</f>
        <v>0</v>
      </c>
      <c r="P4" s="4">
        <f>SUM(E4:O4)</f>
        <v>23</v>
      </c>
    </row>
    <row r="5" spans="1:5" s="4" customFormat="1" ht="15.75">
      <c r="A5" s="12">
        <v>3</v>
      </c>
      <c r="B5" s="27" t="s">
        <v>69</v>
      </c>
      <c r="C5" s="11">
        <v>4.666666666666667</v>
      </c>
      <c r="D5" s="13">
        <v>5</v>
      </c>
      <c r="E5" s="9"/>
    </row>
    <row r="6" spans="1:4" s="4" customFormat="1" ht="15.75">
      <c r="A6" s="12">
        <v>4</v>
      </c>
      <c r="B6" s="26" t="s">
        <v>70</v>
      </c>
      <c r="C6" s="11">
        <v>4</v>
      </c>
      <c r="D6" s="13">
        <v>4</v>
      </c>
    </row>
    <row r="7" spans="1:4" s="4" customFormat="1" ht="15.75">
      <c r="A7" s="12">
        <v>5</v>
      </c>
      <c r="B7" s="28" t="s">
        <v>71</v>
      </c>
      <c r="C7" s="11">
        <v>5.666666666666667</v>
      </c>
      <c r="D7" s="13">
        <v>6</v>
      </c>
    </row>
    <row r="8" spans="1:4" s="4" customFormat="1" ht="15.75">
      <c r="A8" s="12">
        <v>6</v>
      </c>
      <c r="B8" s="26" t="s">
        <v>150</v>
      </c>
      <c r="C8" s="11">
        <v>6.666666666666667</v>
      </c>
      <c r="D8" s="13">
        <v>7</v>
      </c>
    </row>
    <row r="9" spans="1:4" s="4" customFormat="1" ht="15.75">
      <c r="A9" s="12">
        <v>7</v>
      </c>
      <c r="B9" s="26" t="s">
        <v>113</v>
      </c>
      <c r="C9" s="11">
        <v>6.5</v>
      </c>
      <c r="D9" s="13">
        <v>7</v>
      </c>
    </row>
    <row r="10" spans="1:4" s="4" customFormat="1" ht="15.75">
      <c r="A10" s="12">
        <v>8</v>
      </c>
      <c r="B10" s="26" t="s">
        <v>72</v>
      </c>
      <c r="C10" s="11" t="s">
        <v>4</v>
      </c>
      <c r="D10" s="13">
        <v>0</v>
      </c>
    </row>
    <row r="11" spans="1:4" s="4" customFormat="1" ht="15.75">
      <c r="A11" s="12">
        <v>9</v>
      </c>
      <c r="B11" s="26" t="s">
        <v>73</v>
      </c>
      <c r="C11" s="11">
        <v>8.5</v>
      </c>
      <c r="D11" s="13">
        <v>9</v>
      </c>
    </row>
    <row r="12" spans="1:4" s="4" customFormat="1" ht="15.75">
      <c r="A12" s="12">
        <v>10</v>
      </c>
      <c r="B12" s="26" t="s">
        <v>74</v>
      </c>
      <c r="C12" s="11">
        <v>7.5</v>
      </c>
      <c r="D12" s="13">
        <v>8</v>
      </c>
    </row>
    <row r="13" spans="1:4" s="4" customFormat="1" ht="15.75">
      <c r="A13" s="12">
        <v>11</v>
      </c>
      <c r="B13" s="27" t="s">
        <v>75</v>
      </c>
      <c r="C13" s="11">
        <v>5.833333333333333</v>
      </c>
      <c r="D13" s="13">
        <v>6</v>
      </c>
    </row>
    <row r="14" spans="1:4" s="4" customFormat="1" ht="15.75">
      <c r="A14" s="12">
        <v>12</v>
      </c>
      <c r="B14" s="26" t="s">
        <v>76</v>
      </c>
      <c r="C14" s="11">
        <v>6.166666666666667</v>
      </c>
      <c r="D14" s="13">
        <v>6</v>
      </c>
    </row>
    <row r="15" spans="1:4" s="4" customFormat="1" ht="15.75">
      <c r="A15" s="12">
        <v>13</v>
      </c>
      <c r="B15" s="26" t="s">
        <v>77</v>
      </c>
      <c r="C15" s="11">
        <v>7</v>
      </c>
      <c r="D15" s="13">
        <v>7</v>
      </c>
    </row>
    <row r="16" spans="1:4" s="4" customFormat="1" ht="15.75">
      <c r="A16" s="12">
        <v>14</v>
      </c>
      <c r="B16" s="26" t="s">
        <v>78</v>
      </c>
      <c r="C16" s="11">
        <v>8.5</v>
      </c>
      <c r="D16" s="13">
        <v>9</v>
      </c>
    </row>
    <row r="17" spans="1:4" ht="15.75">
      <c r="A17" s="12">
        <v>15</v>
      </c>
      <c r="B17" s="27" t="s">
        <v>79</v>
      </c>
      <c r="C17" s="11">
        <v>7.5</v>
      </c>
      <c r="D17" s="13">
        <v>8</v>
      </c>
    </row>
    <row r="18" spans="1:4" ht="15.75">
      <c r="A18" s="12">
        <v>16</v>
      </c>
      <c r="B18" s="26" t="s">
        <v>80</v>
      </c>
      <c r="C18" s="11">
        <v>7.333333333333333</v>
      </c>
      <c r="D18" s="13">
        <v>7</v>
      </c>
    </row>
    <row r="19" spans="1:4" ht="15.75">
      <c r="A19" s="12">
        <v>17</v>
      </c>
      <c r="B19" s="26" t="s">
        <v>81</v>
      </c>
      <c r="C19" s="11">
        <v>7.333333333333333</v>
      </c>
      <c r="D19" s="13">
        <v>7</v>
      </c>
    </row>
    <row r="20" spans="1:4" ht="15.75">
      <c r="A20" s="12">
        <v>18</v>
      </c>
      <c r="B20" s="27" t="s">
        <v>82</v>
      </c>
      <c r="C20" s="11">
        <v>7</v>
      </c>
      <c r="D20" s="13">
        <v>7</v>
      </c>
    </row>
    <row r="21" spans="1:4" ht="15.75">
      <c r="A21" s="12">
        <v>19</v>
      </c>
      <c r="B21" s="26" t="s">
        <v>83</v>
      </c>
      <c r="C21" s="11">
        <v>6.5</v>
      </c>
      <c r="D21" s="13">
        <v>7</v>
      </c>
    </row>
    <row r="22" spans="1:4" ht="15.75">
      <c r="A22" s="12">
        <v>20</v>
      </c>
      <c r="B22" s="26" t="s">
        <v>84</v>
      </c>
      <c r="C22" s="11">
        <v>7.166666666666667</v>
      </c>
      <c r="D22" s="13">
        <v>7</v>
      </c>
    </row>
    <row r="23" spans="1:4" ht="15.75">
      <c r="A23" s="12">
        <v>21</v>
      </c>
      <c r="B23" s="26" t="s">
        <v>85</v>
      </c>
      <c r="C23" s="11">
        <v>4</v>
      </c>
      <c r="D23" s="13">
        <v>4</v>
      </c>
    </row>
    <row r="24" spans="1:4" ht="15.75">
      <c r="A24" s="12">
        <v>22</v>
      </c>
      <c r="B24" s="26" t="s">
        <v>86</v>
      </c>
      <c r="C24" s="11" t="s">
        <v>4</v>
      </c>
      <c r="D24" s="13">
        <v>0</v>
      </c>
    </row>
    <row r="25" spans="1:4" ht="15.75">
      <c r="A25" s="12">
        <v>23</v>
      </c>
      <c r="B25" s="26" t="s">
        <v>87</v>
      </c>
      <c r="C25" s="11" t="s">
        <v>4</v>
      </c>
      <c r="D25" s="13">
        <v>0</v>
      </c>
    </row>
    <row r="26" spans="1:4" ht="15.75">
      <c r="A26" s="17"/>
      <c r="B26" s="46" t="s">
        <v>3</v>
      </c>
      <c r="C26" s="47">
        <f>AVERAGE(C3:C25)</f>
        <v>6.5583333333333345</v>
      </c>
      <c r="D26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I25" sqref="I25"/>
    </sheetView>
  </sheetViews>
  <sheetFormatPr defaultColWidth="9.00390625" defaultRowHeight="12.75"/>
  <cols>
    <col min="1" max="1" width="4.25390625" style="0" customWidth="1"/>
    <col min="2" max="2" width="41.625" style="0" customWidth="1"/>
    <col min="3" max="3" width="9.125" style="8" customWidth="1"/>
    <col min="4" max="4" width="17.375" style="8" hidden="1" customWidth="1"/>
    <col min="5" max="5" width="9.12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7.25" customHeight="1">
      <c r="A3" s="12">
        <v>1</v>
      </c>
      <c r="B3" s="29" t="s">
        <v>88</v>
      </c>
      <c r="C3" s="11">
        <v>6.166666666666667</v>
      </c>
      <c r="D3" s="13">
        <v>6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5.75">
      <c r="A4" s="12">
        <v>2</v>
      </c>
      <c r="B4" s="29" t="s">
        <v>89</v>
      </c>
      <c r="C4" s="11">
        <v>7.833333333333333</v>
      </c>
      <c r="D4" s="13">
        <v>8</v>
      </c>
      <c r="E4" s="4">
        <f>COUNTIF(D3:D28,0)</f>
        <v>2</v>
      </c>
      <c r="F4" s="4">
        <f>COUNTIF(D3:D28,1)</f>
        <v>0</v>
      </c>
      <c r="G4" s="4">
        <f>COUNTIF(D3:D28,2)</f>
        <v>0</v>
      </c>
      <c r="H4" s="4">
        <f>COUNTIF(D3:D28,3)</f>
        <v>0</v>
      </c>
      <c r="I4" s="4">
        <f>COUNTIF(D3:D28,4)</f>
        <v>1</v>
      </c>
      <c r="J4" s="4">
        <f>COUNTIF(D3:D28,5)</f>
        <v>4</v>
      </c>
      <c r="K4" s="4">
        <f>COUNTIF(D3:D28,6)</f>
        <v>6</v>
      </c>
      <c r="L4" s="4">
        <f>COUNTIF(D3:D28,7)</f>
        <v>2</v>
      </c>
      <c r="M4" s="4">
        <f>COUNTIF(D3:D28,8)</f>
        <v>7</v>
      </c>
      <c r="N4" s="4">
        <f>COUNTIF(D3:D28,9)</f>
        <v>1</v>
      </c>
      <c r="O4" s="4">
        <f>COUNTIF(D3:D28,10)</f>
        <v>2</v>
      </c>
      <c r="P4" s="4">
        <f>SUM(E4:O4)</f>
        <v>25</v>
      </c>
    </row>
    <row r="5" spans="1:5" s="4" customFormat="1" ht="15.75">
      <c r="A5" s="12">
        <v>3</v>
      </c>
      <c r="B5" s="29" t="s">
        <v>90</v>
      </c>
      <c r="C5" s="11">
        <v>8.166666666666666</v>
      </c>
      <c r="D5" s="13">
        <v>8</v>
      </c>
      <c r="E5" s="9"/>
    </row>
    <row r="6" spans="1:4" s="4" customFormat="1" ht="15.75">
      <c r="A6" s="12">
        <v>4</v>
      </c>
      <c r="B6" s="29" t="s">
        <v>91</v>
      </c>
      <c r="C6" s="11">
        <v>5.333333333333333</v>
      </c>
      <c r="D6" s="13">
        <v>5</v>
      </c>
    </row>
    <row r="7" spans="1:4" s="4" customFormat="1" ht="15.75">
      <c r="A7" s="12">
        <v>5</v>
      </c>
      <c r="B7" s="29" t="s">
        <v>92</v>
      </c>
      <c r="C7" s="11">
        <v>6.666666666666667</v>
      </c>
      <c r="D7" s="13">
        <v>7</v>
      </c>
    </row>
    <row r="8" spans="1:4" s="4" customFormat="1" ht="15.75">
      <c r="A8" s="12">
        <v>6</v>
      </c>
      <c r="B8" s="29" t="s">
        <v>93</v>
      </c>
      <c r="C8" s="11">
        <v>5.666666666666667</v>
      </c>
      <c r="D8" s="13">
        <v>6</v>
      </c>
    </row>
    <row r="9" spans="1:4" s="4" customFormat="1" ht="15.75">
      <c r="A9" s="12">
        <v>7</v>
      </c>
      <c r="B9" s="29" t="s">
        <v>94</v>
      </c>
      <c r="C9" s="11">
        <v>7.833333333333333</v>
      </c>
      <c r="D9" s="13">
        <v>8</v>
      </c>
    </row>
    <row r="10" spans="1:4" s="4" customFormat="1" ht="15.75">
      <c r="A10" s="12">
        <v>8</v>
      </c>
      <c r="B10" s="29" t="s">
        <v>95</v>
      </c>
      <c r="C10" s="11">
        <v>4.666666666666667</v>
      </c>
      <c r="D10" s="13">
        <v>5</v>
      </c>
    </row>
    <row r="11" spans="1:4" s="4" customFormat="1" ht="15.75">
      <c r="A11" s="12">
        <v>9</v>
      </c>
      <c r="B11" s="29" t="s">
        <v>96</v>
      </c>
      <c r="C11" s="11">
        <v>8.833333333333334</v>
      </c>
      <c r="D11" s="13">
        <v>9</v>
      </c>
    </row>
    <row r="12" spans="1:4" s="4" customFormat="1" ht="15.75">
      <c r="A12" s="12">
        <v>10</v>
      </c>
      <c r="B12" s="29" t="s">
        <v>97</v>
      </c>
      <c r="C12" s="11">
        <v>5.666666666666667</v>
      </c>
      <c r="D12" s="13">
        <v>6</v>
      </c>
    </row>
    <row r="13" spans="1:4" s="4" customFormat="1" ht="15.75">
      <c r="A13" s="12">
        <v>11</v>
      </c>
      <c r="B13" s="29" t="s">
        <v>98</v>
      </c>
      <c r="C13" s="11">
        <v>6</v>
      </c>
      <c r="D13" s="13">
        <v>6</v>
      </c>
    </row>
    <row r="14" spans="1:4" s="4" customFormat="1" ht="15.75">
      <c r="A14" s="12">
        <v>12</v>
      </c>
      <c r="B14" s="29" t="s">
        <v>99</v>
      </c>
      <c r="C14" s="11" t="s">
        <v>4</v>
      </c>
      <c r="D14" s="13">
        <v>0</v>
      </c>
    </row>
    <row r="15" spans="1:4" s="4" customFormat="1" ht="15.75">
      <c r="A15" s="12">
        <v>13</v>
      </c>
      <c r="B15" s="29" t="s">
        <v>100</v>
      </c>
      <c r="C15" s="11">
        <v>4.666666666666667</v>
      </c>
      <c r="D15" s="13">
        <v>5</v>
      </c>
    </row>
    <row r="16" spans="1:4" s="4" customFormat="1" ht="15.75">
      <c r="A16" s="12">
        <v>14</v>
      </c>
      <c r="B16" s="36" t="s">
        <v>101</v>
      </c>
      <c r="C16" s="37">
        <v>10</v>
      </c>
      <c r="D16" s="13">
        <v>10</v>
      </c>
    </row>
    <row r="17" spans="1:4" ht="15.75">
      <c r="A17" s="12">
        <v>15</v>
      </c>
      <c r="B17" s="29" t="s">
        <v>102</v>
      </c>
      <c r="C17" s="11">
        <v>6.166666666666667</v>
      </c>
      <c r="D17" s="13">
        <v>6</v>
      </c>
    </row>
    <row r="18" spans="1:4" ht="15.75">
      <c r="A18" s="12">
        <v>16</v>
      </c>
      <c r="B18" s="29" t="s">
        <v>103</v>
      </c>
      <c r="C18" s="11">
        <v>4</v>
      </c>
      <c r="D18" s="13">
        <v>4</v>
      </c>
    </row>
    <row r="19" spans="1:4" ht="15.75">
      <c r="A19" s="12">
        <v>17</v>
      </c>
      <c r="B19" s="29" t="s">
        <v>104</v>
      </c>
      <c r="C19" s="11">
        <v>5.166666666666667</v>
      </c>
      <c r="D19" s="13">
        <v>5</v>
      </c>
    </row>
    <row r="20" spans="1:4" ht="15.75">
      <c r="A20" s="12">
        <v>18</v>
      </c>
      <c r="B20" s="29" t="s">
        <v>105</v>
      </c>
      <c r="C20" s="11" t="s">
        <v>4</v>
      </c>
      <c r="D20" s="13">
        <v>0</v>
      </c>
    </row>
    <row r="21" spans="1:4" ht="15.75">
      <c r="A21" s="12">
        <v>19</v>
      </c>
      <c r="B21" s="29" t="s">
        <v>106</v>
      </c>
      <c r="C21" s="11">
        <v>6.333333333333333</v>
      </c>
      <c r="D21" s="13">
        <v>6</v>
      </c>
    </row>
    <row r="22" spans="1:4" ht="15.75">
      <c r="A22" s="12">
        <v>20</v>
      </c>
      <c r="B22" s="29" t="s">
        <v>107</v>
      </c>
      <c r="C22" s="11">
        <v>8.333333333333334</v>
      </c>
      <c r="D22" s="13">
        <v>8</v>
      </c>
    </row>
    <row r="23" spans="1:4" ht="15.75">
      <c r="A23" s="12">
        <v>21</v>
      </c>
      <c r="B23" s="36" t="s">
        <v>108</v>
      </c>
      <c r="C23" s="37">
        <v>10</v>
      </c>
      <c r="D23" s="13">
        <v>10</v>
      </c>
    </row>
    <row r="24" spans="1:4" ht="15.75">
      <c r="A24" s="12">
        <v>22</v>
      </c>
      <c r="B24" s="29" t="s">
        <v>109</v>
      </c>
      <c r="C24" s="11">
        <v>8.333333333333334</v>
      </c>
      <c r="D24" s="13">
        <v>8</v>
      </c>
    </row>
    <row r="25" spans="1:4" ht="15.75">
      <c r="A25" s="12">
        <v>23</v>
      </c>
      <c r="B25" s="29" t="s">
        <v>110</v>
      </c>
      <c r="C25" s="11">
        <v>8.166666666666666</v>
      </c>
      <c r="D25" s="13">
        <v>8</v>
      </c>
    </row>
    <row r="26" spans="1:4" ht="15.75">
      <c r="A26" s="12">
        <v>24</v>
      </c>
      <c r="B26" s="29" t="s">
        <v>111</v>
      </c>
      <c r="C26" s="11">
        <v>6.5</v>
      </c>
      <c r="D26" s="13">
        <v>7</v>
      </c>
    </row>
    <row r="27" spans="1:4" ht="15.75" customHeight="1">
      <c r="A27" s="12">
        <v>25</v>
      </c>
      <c r="B27" s="29" t="s">
        <v>112</v>
      </c>
      <c r="C27" s="11">
        <v>7.5</v>
      </c>
      <c r="D27" s="13">
        <v>8</v>
      </c>
    </row>
    <row r="28" spans="2:3" ht="15.75">
      <c r="B28" s="46" t="s">
        <v>3</v>
      </c>
      <c r="C28" s="48">
        <f>AVERAGE(C3:C27)</f>
        <v>6.869565217391305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5.00390625" style="0" customWidth="1"/>
    <col min="2" max="2" width="41.625" style="0" customWidth="1"/>
    <col min="3" max="3" width="9.125" style="8" customWidth="1"/>
    <col min="4" max="4" width="16.375" style="8" hidden="1" customWidth="1"/>
    <col min="5" max="5" width="9.125" style="4" customWidth="1"/>
    <col min="6" max="6" width="10.25390625" style="0" bestFit="1" customWidth="1"/>
  </cols>
  <sheetData>
    <row r="1" spans="1:2" ht="12.75">
      <c r="A1" s="18" t="s">
        <v>0</v>
      </c>
      <c r="B1" s="19" t="s">
        <v>1</v>
      </c>
    </row>
    <row r="2" spans="1:4" ht="12.75">
      <c r="A2" s="2"/>
      <c r="B2" s="3"/>
      <c r="C2" s="22" t="s">
        <v>2</v>
      </c>
      <c r="D2" s="7" t="s">
        <v>207</v>
      </c>
    </row>
    <row r="3" spans="1:15" s="4" customFormat="1" ht="17.25" customHeight="1">
      <c r="A3" s="12">
        <v>1</v>
      </c>
      <c r="B3" s="30" t="s">
        <v>114</v>
      </c>
      <c r="C3" s="11">
        <v>6</v>
      </c>
      <c r="D3" s="13">
        <v>6</v>
      </c>
      <c r="E3" s="6" t="s">
        <v>4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</row>
    <row r="4" spans="1:16" s="4" customFormat="1" ht="15.75">
      <c r="A4" s="12">
        <v>2</v>
      </c>
      <c r="B4" s="30" t="s">
        <v>115</v>
      </c>
      <c r="C4" s="11">
        <v>7.5</v>
      </c>
      <c r="D4" s="13">
        <v>8</v>
      </c>
      <c r="E4" s="4">
        <f>COUNTIF(D3:D38,0)</f>
        <v>8</v>
      </c>
      <c r="F4" s="4">
        <f>COUNTIF(D3:D38,1)</f>
        <v>0</v>
      </c>
      <c r="G4" s="4">
        <f>COUNTIF(D3:D38,2)</f>
        <v>0</v>
      </c>
      <c r="H4" s="4">
        <f>COUNTIF(D3:D38,3)</f>
        <v>0</v>
      </c>
      <c r="I4" s="4">
        <f>COUNTIF(D3:D38,4)</f>
        <v>3</v>
      </c>
      <c r="J4" s="4">
        <f>COUNTIF(D3:D38,5)</f>
        <v>2</v>
      </c>
      <c r="K4" s="4">
        <f>COUNTIF(D3:D38,6)</f>
        <v>10</v>
      </c>
      <c r="L4" s="4">
        <f>COUNTIF(D3:D38,7)</f>
        <v>9</v>
      </c>
      <c r="M4" s="4">
        <f>COUNTIF(D3:D38,8)</f>
        <v>2</v>
      </c>
      <c r="N4" s="4">
        <f>COUNTIF(D3:D38,9)</f>
        <v>2</v>
      </c>
      <c r="O4" s="4">
        <f>COUNTIF(D3:D38,10)</f>
        <v>0</v>
      </c>
      <c r="P4" s="4">
        <f>SUM(E4:O4)</f>
        <v>36</v>
      </c>
    </row>
    <row r="5" spans="1:5" s="4" customFormat="1" ht="15.75">
      <c r="A5" s="12">
        <v>3</v>
      </c>
      <c r="B5" s="30" t="s">
        <v>116</v>
      </c>
      <c r="C5" s="11">
        <v>6.666666666666667</v>
      </c>
      <c r="D5" s="13">
        <v>7</v>
      </c>
      <c r="E5" s="9"/>
    </row>
    <row r="6" spans="1:4" s="4" customFormat="1" ht="15.75">
      <c r="A6" s="51">
        <v>4</v>
      </c>
      <c r="B6" s="52" t="s">
        <v>117</v>
      </c>
      <c r="C6" s="53">
        <v>4</v>
      </c>
      <c r="D6" s="54">
        <v>4</v>
      </c>
    </row>
    <row r="7" spans="1:4" s="4" customFormat="1" ht="15.75">
      <c r="A7" s="12">
        <v>5</v>
      </c>
      <c r="B7" s="30" t="s">
        <v>118</v>
      </c>
      <c r="C7" s="11">
        <v>8.666666666666666</v>
      </c>
      <c r="D7" s="13">
        <v>9</v>
      </c>
    </row>
    <row r="8" spans="1:4" s="4" customFormat="1" ht="15.75">
      <c r="A8" s="12">
        <v>6</v>
      </c>
      <c r="B8" s="30" t="s">
        <v>119</v>
      </c>
      <c r="C8" s="11">
        <v>6</v>
      </c>
      <c r="D8" s="13">
        <v>6</v>
      </c>
    </row>
    <row r="9" spans="1:4" s="4" customFormat="1" ht="15.75">
      <c r="A9" s="12">
        <v>7</v>
      </c>
      <c r="B9" s="30" t="s">
        <v>120</v>
      </c>
      <c r="C9" s="11" t="s">
        <v>4</v>
      </c>
      <c r="D9" s="13">
        <v>0</v>
      </c>
    </row>
    <row r="10" spans="1:4" s="4" customFormat="1" ht="15.75">
      <c r="A10" s="12">
        <v>8</v>
      </c>
      <c r="B10" s="30" t="s">
        <v>121</v>
      </c>
      <c r="C10" s="11">
        <v>7.5</v>
      </c>
      <c r="D10" s="13">
        <v>8</v>
      </c>
    </row>
    <row r="11" spans="1:4" s="4" customFormat="1" ht="15.75">
      <c r="A11" s="12">
        <v>9</v>
      </c>
      <c r="B11" s="30" t="s">
        <v>122</v>
      </c>
      <c r="C11" s="11">
        <v>4</v>
      </c>
      <c r="D11" s="13">
        <v>4</v>
      </c>
    </row>
    <row r="12" spans="1:4" s="4" customFormat="1" ht="15.75">
      <c r="A12" s="12">
        <v>10</v>
      </c>
      <c r="B12" s="30" t="s">
        <v>123</v>
      </c>
      <c r="C12" s="11">
        <v>6.5</v>
      </c>
      <c r="D12" s="13">
        <v>7</v>
      </c>
    </row>
    <row r="13" spans="1:4" s="4" customFormat="1" ht="15.75">
      <c r="A13" s="12">
        <v>11</v>
      </c>
      <c r="B13" s="30" t="s">
        <v>124</v>
      </c>
      <c r="C13" s="11">
        <v>6</v>
      </c>
      <c r="D13" s="13">
        <v>6</v>
      </c>
    </row>
    <row r="14" spans="1:4" s="4" customFormat="1" ht="15.75">
      <c r="A14" s="12">
        <v>12</v>
      </c>
      <c r="B14" s="30" t="s">
        <v>125</v>
      </c>
      <c r="C14" s="11">
        <v>5.833333333333333</v>
      </c>
      <c r="D14" s="13">
        <v>6</v>
      </c>
    </row>
    <row r="15" spans="1:4" s="4" customFormat="1" ht="15.75">
      <c r="A15" s="12">
        <v>13</v>
      </c>
      <c r="B15" s="30" t="s">
        <v>126</v>
      </c>
      <c r="C15" s="11">
        <v>5.5</v>
      </c>
      <c r="D15" s="13">
        <v>6</v>
      </c>
    </row>
    <row r="16" spans="1:4" s="4" customFormat="1" ht="15.75">
      <c r="A16" s="12">
        <v>14</v>
      </c>
      <c r="B16" s="30" t="s">
        <v>127</v>
      </c>
      <c r="C16" s="11">
        <v>6.5</v>
      </c>
      <c r="D16" s="13">
        <v>7</v>
      </c>
    </row>
    <row r="17" spans="1:4" ht="15.75">
      <c r="A17" s="12">
        <v>15</v>
      </c>
      <c r="B17" s="30" t="s">
        <v>128</v>
      </c>
      <c r="C17" s="11">
        <v>4.333333333333333</v>
      </c>
      <c r="D17" s="13">
        <v>4</v>
      </c>
    </row>
    <row r="18" spans="1:4" ht="15.75">
      <c r="A18" s="12">
        <v>16</v>
      </c>
      <c r="B18" s="30" t="s">
        <v>129</v>
      </c>
      <c r="C18" s="11">
        <v>5.666666666666667</v>
      </c>
      <c r="D18" s="13">
        <v>6</v>
      </c>
    </row>
    <row r="19" spans="1:4" ht="15.75">
      <c r="A19" s="12">
        <v>17</v>
      </c>
      <c r="B19" s="30" t="s">
        <v>130</v>
      </c>
      <c r="C19" s="11">
        <v>7.333333333333333</v>
      </c>
      <c r="D19" s="13">
        <v>7</v>
      </c>
    </row>
    <row r="20" spans="1:4" ht="16.5" thickBot="1">
      <c r="A20" s="33">
        <v>18</v>
      </c>
      <c r="B20" s="34" t="s">
        <v>131</v>
      </c>
      <c r="C20" s="35">
        <v>7</v>
      </c>
      <c r="D20" s="13">
        <v>7</v>
      </c>
    </row>
    <row r="21" spans="1:4" ht="15.75">
      <c r="A21" s="31">
        <v>19</v>
      </c>
      <c r="B21" s="30" t="s">
        <v>132</v>
      </c>
      <c r="C21" s="32" t="s">
        <v>4</v>
      </c>
      <c r="D21" s="13">
        <v>0</v>
      </c>
    </row>
    <row r="22" spans="1:4" ht="15.75">
      <c r="A22" s="12">
        <v>20</v>
      </c>
      <c r="B22" s="30" t="s">
        <v>133</v>
      </c>
      <c r="C22" s="11" t="s">
        <v>4</v>
      </c>
      <c r="D22" s="13">
        <v>0</v>
      </c>
    </row>
    <row r="23" spans="1:4" ht="15.75">
      <c r="A23" s="12">
        <v>21</v>
      </c>
      <c r="B23" s="30" t="s">
        <v>134</v>
      </c>
      <c r="C23" s="11">
        <v>5.333333333333333</v>
      </c>
      <c r="D23" s="13">
        <v>5</v>
      </c>
    </row>
    <row r="24" spans="1:4" ht="15.75">
      <c r="A24" s="12">
        <v>22</v>
      </c>
      <c r="B24" s="30" t="s">
        <v>135</v>
      </c>
      <c r="C24" s="11">
        <v>5.666666666666667</v>
      </c>
      <c r="D24" s="13">
        <v>6</v>
      </c>
    </row>
    <row r="25" spans="1:4" ht="15.75">
      <c r="A25" s="12">
        <v>23</v>
      </c>
      <c r="B25" s="30" t="s">
        <v>136</v>
      </c>
      <c r="C25" s="11">
        <v>5.833333333333333</v>
      </c>
      <c r="D25" s="13">
        <v>6</v>
      </c>
    </row>
    <row r="26" spans="1:4" ht="15.75">
      <c r="A26" s="12">
        <v>24</v>
      </c>
      <c r="B26" s="30" t="s">
        <v>137</v>
      </c>
      <c r="C26" s="11">
        <v>7</v>
      </c>
      <c r="D26" s="13">
        <v>7</v>
      </c>
    </row>
    <row r="27" spans="1:4" ht="15.75" customHeight="1">
      <c r="A27" s="12">
        <v>25</v>
      </c>
      <c r="B27" s="30" t="s">
        <v>138</v>
      </c>
      <c r="C27" s="11" t="s">
        <v>4</v>
      </c>
      <c r="D27" s="13">
        <v>0</v>
      </c>
    </row>
    <row r="28" spans="1:4" ht="15.75">
      <c r="A28" s="12">
        <v>26</v>
      </c>
      <c r="B28" s="30" t="s">
        <v>139</v>
      </c>
      <c r="C28" s="11" t="s">
        <v>4</v>
      </c>
      <c r="D28" s="13">
        <v>0</v>
      </c>
    </row>
    <row r="29" spans="1:4" ht="15.75">
      <c r="A29" s="12">
        <v>27</v>
      </c>
      <c r="B29" s="30" t="s">
        <v>140</v>
      </c>
      <c r="C29" s="11">
        <v>6</v>
      </c>
      <c r="D29" s="13">
        <v>6</v>
      </c>
    </row>
    <row r="30" spans="1:4" ht="15.75">
      <c r="A30" s="12">
        <v>28</v>
      </c>
      <c r="B30" s="30" t="s">
        <v>141</v>
      </c>
      <c r="C30" s="11">
        <v>8.666666666666666</v>
      </c>
      <c r="D30" s="13">
        <v>9</v>
      </c>
    </row>
    <row r="31" spans="1:4" ht="15.75">
      <c r="A31" s="12">
        <v>29</v>
      </c>
      <c r="B31" s="30" t="s">
        <v>142</v>
      </c>
      <c r="C31" s="11" t="s">
        <v>4</v>
      </c>
      <c r="D31" s="13">
        <v>0</v>
      </c>
    </row>
    <row r="32" spans="1:4" ht="15.75">
      <c r="A32" s="12">
        <v>30</v>
      </c>
      <c r="B32" s="30" t="s">
        <v>143</v>
      </c>
      <c r="C32" s="11">
        <v>7.333333333333333</v>
      </c>
      <c r="D32" s="13">
        <v>7</v>
      </c>
    </row>
    <row r="33" spans="1:4" ht="15.75">
      <c r="A33" s="12">
        <v>31</v>
      </c>
      <c r="B33" s="30" t="s">
        <v>144</v>
      </c>
      <c r="C33" s="11" t="s">
        <v>4</v>
      </c>
      <c r="D33" s="13">
        <v>0</v>
      </c>
    </row>
    <row r="34" spans="1:4" ht="15.75">
      <c r="A34" s="12">
        <v>32</v>
      </c>
      <c r="B34" s="30" t="s">
        <v>145</v>
      </c>
      <c r="C34" s="11" t="s">
        <v>4</v>
      </c>
      <c r="D34" s="13">
        <v>0</v>
      </c>
    </row>
    <row r="35" spans="1:4" ht="15.75">
      <c r="A35" s="12">
        <v>33</v>
      </c>
      <c r="B35" s="30" t="s">
        <v>146</v>
      </c>
      <c r="C35" s="11">
        <v>7.166666666666667</v>
      </c>
      <c r="D35" s="13">
        <v>7</v>
      </c>
    </row>
    <row r="36" spans="1:4" ht="15.75">
      <c r="A36" s="12">
        <v>34</v>
      </c>
      <c r="B36" s="30" t="s">
        <v>147</v>
      </c>
      <c r="C36" s="11">
        <v>5.666666666666667</v>
      </c>
      <c r="D36" s="13">
        <v>6</v>
      </c>
    </row>
    <row r="37" spans="1:4" ht="15.75">
      <c r="A37" s="12">
        <v>35</v>
      </c>
      <c r="B37" s="30" t="s">
        <v>148</v>
      </c>
      <c r="C37" s="11">
        <v>7</v>
      </c>
      <c r="D37" s="13">
        <v>7</v>
      </c>
    </row>
    <row r="38" spans="1:4" ht="15.75">
      <c r="A38" s="12">
        <v>36</v>
      </c>
      <c r="B38" s="30" t="s">
        <v>149</v>
      </c>
      <c r="C38" s="11">
        <v>5.166666666666667</v>
      </c>
      <c r="D38" s="13">
        <v>5</v>
      </c>
    </row>
    <row r="39" spans="2:3" ht="15.75">
      <c r="B39" s="49" t="s">
        <v>3</v>
      </c>
      <c r="C39" s="50">
        <f>AVERAGE(C3:C38)</f>
        <v>6.279761904761903</v>
      </c>
    </row>
    <row r="41" ht="15.75">
      <c r="B4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2011-12-29T17:47:05Z</dcterms:created>
  <dcterms:modified xsi:type="dcterms:W3CDTF">2012-12-30T13:26:07Z</dcterms:modified>
  <cp:category/>
  <cp:version/>
  <cp:contentType/>
  <cp:contentStatus/>
</cp:coreProperties>
</file>