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055" windowHeight="8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<sst xmlns="http://schemas.openxmlformats.org/spreadsheetml/2006/main" count="93" uniqueCount="83">
  <si>
    <t>Практика</t>
  </si>
  <si>
    <t>Экзамен</t>
  </si>
  <si>
    <t>Итого</t>
  </si>
  <si>
    <t>Оценка по шкале</t>
  </si>
  <si>
    <t>Оценка</t>
  </si>
  <si>
    <t>Столбец 1</t>
  </si>
  <si>
    <t>Столбец 2</t>
  </si>
  <si>
    <t>неуд</t>
  </si>
  <si>
    <t>нд</t>
  </si>
  <si>
    <t>оценка после собеседования с комиссией</t>
  </si>
  <si>
    <t>Азаренкова Анастасия</t>
  </si>
  <si>
    <t>Алдакушина Вера</t>
  </si>
  <si>
    <t>Башков Павел</t>
  </si>
  <si>
    <t>Богданович Дмитрий</t>
  </si>
  <si>
    <t>Болсун Дмитрий</t>
  </si>
  <si>
    <t>Воровкина Екатерина</t>
  </si>
  <si>
    <t>Гоман Кристиан</t>
  </si>
  <si>
    <t>Дейнека Екатерина</t>
  </si>
  <si>
    <t>Егорова Татьяна</t>
  </si>
  <si>
    <t>Зеленкевич Ирина</t>
  </si>
  <si>
    <t>Ибрагимов Этигад</t>
  </si>
  <si>
    <t>Капкович Надежда</t>
  </si>
  <si>
    <t>Каплина Евгения</t>
  </si>
  <si>
    <t>Кириллов Антон</t>
  </si>
  <si>
    <t>Князев Павел</t>
  </si>
  <si>
    <t>Лукомский Вадим</t>
  </si>
  <si>
    <t>Макеева Полина</t>
  </si>
  <si>
    <t>Михнюк Татьяна</t>
  </si>
  <si>
    <t>Наливайко Юлия</t>
  </si>
  <si>
    <t>Нгуен Тхи Хоанг Ань</t>
  </si>
  <si>
    <t>Новицкая Наталья</t>
  </si>
  <si>
    <t>Пачковская Полина</t>
  </si>
  <si>
    <t>Прозоров Александр</t>
  </si>
  <si>
    <t>Пушная Алина</t>
  </si>
  <si>
    <t>Рак Юра</t>
  </si>
  <si>
    <t>Романович Дарья</t>
  </si>
  <si>
    <t>Рудкевич Полина</t>
  </si>
  <si>
    <t>Семашко Алексей</t>
  </si>
  <si>
    <t>Снарский Алексей</t>
  </si>
  <si>
    <t>Соболева Марина</t>
  </si>
  <si>
    <t>Трич Ольга</t>
  </si>
  <si>
    <t>Чернышева Александра</t>
  </si>
  <si>
    <t xml:space="preserve">Шайнюк Александра </t>
  </si>
  <si>
    <t>Юрина Александра</t>
  </si>
  <si>
    <t>уд</t>
  </si>
  <si>
    <t>Коэф. Группы</t>
  </si>
  <si>
    <t>6,17</t>
  </si>
  <si>
    <t>5,35</t>
  </si>
  <si>
    <t>4,74</t>
  </si>
  <si>
    <t>7,26</t>
  </si>
  <si>
    <t>5,46</t>
  </si>
  <si>
    <t>6,48</t>
  </si>
  <si>
    <t>7,65</t>
  </si>
  <si>
    <t>7,13</t>
  </si>
  <si>
    <t>7,43</t>
  </si>
  <si>
    <t>7,83</t>
  </si>
  <si>
    <t>4,86</t>
  </si>
  <si>
    <t>6,43</t>
  </si>
  <si>
    <t>5,41</t>
  </si>
  <si>
    <t>5,71</t>
  </si>
  <si>
    <t>7,91</t>
  </si>
  <si>
    <t>5,96</t>
  </si>
  <si>
    <t>5,83</t>
  </si>
  <si>
    <t>6,04</t>
  </si>
  <si>
    <t>5,39</t>
  </si>
  <si>
    <t>7,22</t>
  </si>
  <si>
    <t>5,65</t>
  </si>
  <si>
    <t>6,7</t>
  </si>
  <si>
    <t>5,24</t>
  </si>
  <si>
    <t>5,36</t>
  </si>
  <si>
    <t>6,57</t>
  </si>
  <si>
    <t>5,3</t>
  </si>
  <si>
    <t>6,13</t>
  </si>
  <si>
    <t>6,39</t>
  </si>
  <si>
    <t>7,09</t>
  </si>
  <si>
    <t>5,26</t>
  </si>
  <si>
    <t>7,87</t>
  </si>
  <si>
    <t>Балл сессий</t>
  </si>
  <si>
    <t>Козловская Алиса</t>
  </si>
  <si>
    <t>Бухал Екатерина</t>
  </si>
  <si>
    <t>Блещик Александра</t>
  </si>
  <si>
    <t>Свирид Александра</t>
  </si>
  <si>
    <t>Пчелка Никита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</si>
</sst>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;0"/>
  </numFmts>
  <fonts count="2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name val="Arial Cyr"/>
      <family val="0"/>
    </font>
    <font>
      <sz val="11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9"/>
      <name val="Arial Cyr"/>
      <family val="2"/>
    </font>
    <font>
      <sz val="11"/>
      <color indexed="16"/>
      <name val="Calibri"/>
      <family val="2"/>
    </font>
    <font>
      <sz val="11"/>
      <color indexed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164" fontId="18" fillId="0" borderId="11" xfId="0" applyNumberFormat="1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0" fillId="24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/>
    </xf>
    <xf numFmtId="0" fontId="0" fillId="10" borderId="11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21" fillId="0" borderId="16" xfId="0" applyNumberFormat="1" applyFont="1" applyFill="1" applyBorder="1" applyAlignment="1">
      <alignment horizontal="center" vertical="center" wrapText="1"/>
    </xf>
    <xf numFmtId="1" fontId="21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/>
    </xf>
    <xf numFmtId="0" fontId="22" fillId="0" borderId="11" xfId="0" applyFont="1" applyBorder="1" applyAlignment="1">
      <alignment/>
    </xf>
    <xf numFmtId="0" fontId="18" fillId="0" borderId="0" xfId="0" applyFont="1" applyFill="1" applyAlignment="1">
      <alignment/>
    </xf>
    <xf numFmtId="0" fontId="18" fillId="7" borderId="0" xfId="0" applyFont="1" applyFill="1" applyAlignment="1">
      <alignment/>
    </xf>
    <xf numFmtId="0" fontId="18" fillId="7" borderId="0" xfId="0" applyFont="1" applyFill="1" applyAlignment="1">
      <alignment horizontal="center"/>
    </xf>
    <xf numFmtId="164" fontId="18" fillId="7" borderId="14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23" fillId="0" borderId="11" xfId="0" applyFont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PageLayoutView="0" workbookViewId="0" topLeftCell="A1">
      <selection activeCell="O26" sqref="O26"/>
    </sheetView>
  </sheetViews>
  <sheetFormatPr defaultColWidth="9.140625" defaultRowHeight="15"/>
  <cols>
    <col min="1" max="1" width="35.140625" style="0" customWidth="1"/>
    <col min="2" max="2" width="9.140625" style="21" customWidth="1"/>
    <col min="3" max="3" width="9.140625" style="26" customWidth="1"/>
    <col min="4" max="4" width="13.28125" style="26" customWidth="1"/>
    <col min="5" max="5" width="9.140625" style="26" customWidth="1"/>
    <col min="6" max="6" width="17.28125" style="26" customWidth="1"/>
    <col min="7" max="7" width="9.140625" style="22" customWidth="1"/>
    <col min="8" max="8" width="9.140625" style="0" customWidth="1"/>
    <col min="9" max="9" width="11.7109375" style="21" customWidth="1"/>
    <col min="10" max="10" width="9.140625" style="0" customWidth="1"/>
    <col min="11" max="11" width="12.7109375" style="0" customWidth="1"/>
    <col min="12" max="12" width="9.140625" style="0" customWidth="1"/>
    <col min="13" max="13" width="11.8515625" style="0" customWidth="1"/>
    <col min="14" max="15" width="9.140625" style="0" customWidth="1"/>
    <col min="17" max="18" width="9.140625" style="5" customWidth="1"/>
  </cols>
  <sheetData>
    <row r="1" spans="1:18" s="2" customFormat="1" ht="15.75" thickBot="1">
      <c r="A1" s="11"/>
      <c r="B1" s="16" t="s">
        <v>0</v>
      </c>
      <c r="C1" s="17" t="s">
        <v>1</v>
      </c>
      <c r="D1" s="17" t="s">
        <v>45</v>
      </c>
      <c r="E1" s="17" t="s">
        <v>2</v>
      </c>
      <c r="F1" s="17" t="s">
        <v>3</v>
      </c>
      <c r="G1" s="18" t="s">
        <v>4</v>
      </c>
      <c r="H1" s="1"/>
      <c r="I1" s="17" t="s">
        <v>77</v>
      </c>
      <c r="J1" s="1"/>
      <c r="K1" s="23"/>
      <c r="L1" s="23"/>
      <c r="M1" s="23"/>
      <c r="Q1" s="1"/>
      <c r="R1" s="1"/>
    </row>
    <row r="2" spans="1:18" ht="15">
      <c r="A2" s="12" t="s">
        <v>10</v>
      </c>
      <c r="B2" s="14">
        <v>3.2</v>
      </c>
      <c r="C2" s="24">
        <v>11</v>
      </c>
      <c r="D2" s="24">
        <f>C2*1.3</f>
        <v>14.3</v>
      </c>
      <c r="E2" s="25">
        <f>D2/80*100</f>
        <v>17.875000000000004</v>
      </c>
      <c r="F2" s="25">
        <v>2</v>
      </c>
      <c r="G2" s="19">
        <f>AVERAGE(B2,F2)</f>
        <v>2.6</v>
      </c>
      <c r="H2" s="8"/>
      <c r="I2" s="27" t="s">
        <v>46</v>
      </c>
      <c r="J2" s="8"/>
      <c r="K2" s="9"/>
      <c r="L2" s="9" t="s">
        <v>5</v>
      </c>
      <c r="M2" s="9" t="s">
        <v>6</v>
      </c>
      <c r="Q2" s="37"/>
      <c r="R2" s="23"/>
    </row>
    <row r="3" spans="1:18" ht="15">
      <c r="A3" s="12" t="s">
        <v>11</v>
      </c>
      <c r="B3" s="14">
        <v>4.6</v>
      </c>
      <c r="C3" s="24">
        <v>45</v>
      </c>
      <c r="D3" s="24">
        <f aca="true" t="shared" si="0" ref="D3:D36">C3*1.3</f>
        <v>58.5</v>
      </c>
      <c r="E3" s="25">
        <f>D3/80*100</f>
        <v>73.125</v>
      </c>
      <c r="F3" s="25">
        <v>8</v>
      </c>
      <c r="G3" s="7">
        <f aca="true" t="shared" si="1" ref="G3:G36">AVERAGE(B3,F3)</f>
        <v>6.3</v>
      </c>
      <c r="H3" s="8"/>
      <c r="I3" s="28" t="s">
        <v>47</v>
      </c>
      <c r="J3" s="8"/>
      <c r="K3" s="3" t="s">
        <v>5</v>
      </c>
      <c r="L3" s="3">
        <v>1</v>
      </c>
      <c r="M3" s="3"/>
      <c r="Q3" s="37"/>
      <c r="R3" s="23"/>
    </row>
    <row r="4" spans="1:18" ht="15.75" thickBot="1">
      <c r="A4" s="12" t="s">
        <v>12</v>
      </c>
      <c r="B4" s="14">
        <v>1</v>
      </c>
      <c r="C4" s="24" t="s">
        <v>8</v>
      </c>
      <c r="D4" s="24" t="e">
        <f t="shared" si="0"/>
        <v>#VALUE!</v>
      </c>
      <c r="E4" s="25" t="e">
        <f>D4/80*100</f>
        <v>#VALUE!</v>
      </c>
      <c r="F4" s="25">
        <v>0</v>
      </c>
      <c r="G4" s="7">
        <f t="shared" si="1"/>
        <v>0.5</v>
      </c>
      <c r="H4" s="8"/>
      <c r="I4" s="28" t="s">
        <v>48</v>
      </c>
      <c r="J4" s="8"/>
      <c r="K4" s="4" t="s">
        <v>6</v>
      </c>
      <c r="L4" s="4">
        <v>0.7010419947093003</v>
      </c>
      <c r="M4" s="4">
        <v>1</v>
      </c>
      <c r="Q4" s="37"/>
      <c r="R4" s="23"/>
    </row>
    <row r="5" spans="1:18" ht="15">
      <c r="A5" s="13" t="s">
        <v>13</v>
      </c>
      <c r="B5" s="14">
        <v>8.6</v>
      </c>
      <c r="C5" s="24">
        <v>34.5</v>
      </c>
      <c r="D5" s="24">
        <f t="shared" si="0"/>
        <v>44.85</v>
      </c>
      <c r="E5" s="25">
        <f>D5/80*100</f>
        <v>56.06250000000001</v>
      </c>
      <c r="F5" s="25">
        <v>6</v>
      </c>
      <c r="G5" s="7">
        <f t="shared" si="1"/>
        <v>7.3</v>
      </c>
      <c r="H5" s="8"/>
      <c r="I5" s="28" t="s">
        <v>49</v>
      </c>
      <c r="J5" s="8"/>
      <c r="K5" s="5"/>
      <c r="L5" s="5"/>
      <c r="M5" s="5"/>
      <c r="Q5" s="37"/>
      <c r="R5" s="23"/>
    </row>
    <row r="6" spans="1:18" ht="15">
      <c r="A6" s="12" t="s">
        <v>14</v>
      </c>
      <c r="B6" s="14">
        <v>1</v>
      </c>
      <c r="C6" s="24" t="s">
        <v>8</v>
      </c>
      <c r="D6" s="24" t="e">
        <f t="shared" si="0"/>
        <v>#VALUE!</v>
      </c>
      <c r="E6" s="25" t="e">
        <f>D6/80*100</f>
        <v>#VALUE!</v>
      </c>
      <c r="F6" s="25">
        <v>0</v>
      </c>
      <c r="G6" s="7">
        <f t="shared" si="1"/>
        <v>0.5</v>
      </c>
      <c r="H6" s="8"/>
      <c r="I6" s="28" t="s">
        <v>50</v>
      </c>
      <c r="J6" s="8"/>
      <c r="K6" s="6" t="s">
        <v>7</v>
      </c>
      <c r="L6" s="6">
        <v>7</v>
      </c>
      <c r="M6" s="5"/>
      <c r="Q6" s="37"/>
      <c r="R6" s="23"/>
    </row>
    <row r="7" spans="1:18" ht="15.75" thickBot="1">
      <c r="A7" s="12" t="s">
        <v>15</v>
      </c>
      <c r="B7" s="14">
        <v>2.4</v>
      </c>
      <c r="C7" s="24" t="s">
        <v>44</v>
      </c>
      <c r="D7" s="24" t="e">
        <f t="shared" si="0"/>
        <v>#VALUE!</v>
      </c>
      <c r="E7" s="25" t="e">
        <f>D7/80*100</f>
        <v>#VALUE!</v>
      </c>
      <c r="F7" s="25">
        <v>0</v>
      </c>
      <c r="G7" s="19">
        <f t="shared" si="1"/>
        <v>1.2</v>
      </c>
      <c r="H7" s="8"/>
      <c r="I7" s="28" t="s">
        <v>51</v>
      </c>
      <c r="J7" s="8"/>
      <c r="K7" s="5"/>
      <c r="L7" s="5"/>
      <c r="M7" s="5"/>
      <c r="Q7" s="37"/>
      <c r="R7" s="23"/>
    </row>
    <row r="8" spans="1:18" ht="15.75" thickBot="1">
      <c r="A8" s="29" t="s">
        <v>16</v>
      </c>
      <c r="B8" s="14">
        <v>7</v>
      </c>
      <c r="C8" s="24">
        <v>33</v>
      </c>
      <c r="D8" s="24">
        <f t="shared" si="0"/>
        <v>42.9</v>
      </c>
      <c r="E8" s="25">
        <f>D8/80*100</f>
        <v>53.625</v>
      </c>
      <c r="F8" s="25">
        <v>6</v>
      </c>
      <c r="G8" s="7">
        <f t="shared" si="1"/>
        <v>6.5</v>
      </c>
      <c r="H8" s="8"/>
      <c r="I8" s="28" t="s">
        <v>52</v>
      </c>
      <c r="J8" s="8"/>
      <c r="K8" s="10"/>
      <c r="L8" t="s">
        <v>9</v>
      </c>
      <c r="Q8" s="37"/>
      <c r="R8" s="23"/>
    </row>
    <row r="9" spans="1:18" ht="15">
      <c r="A9" s="12" t="s">
        <v>17</v>
      </c>
      <c r="B9" s="14">
        <v>3.2</v>
      </c>
      <c r="C9" s="24">
        <v>22.5</v>
      </c>
      <c r="D9" s="24">
        <f t="shared" si="0"/>
        <v>29.25</v>
      </c>
      <c r="E9" s="25">
        <f>D9/80*100</f>
        <v>36.5625</v>
      </c>
      <c r="F9" s="25">
        <v>4</v>
      </c>
      <c r="G9" s="7">
        <f t="shared" si="1"/>
        <v>3.6</v>
      </c>
      <c r="H9" s="8"/>
      <c r="I9" s="28" t="s">
        <v>53</v>
      </c>
      <c r="J9" s="8"/>
      <c r="Q9" s="37"/>
      <c r="R9" s="23"/>
    </row>
    <row r="10" spans="1:18" ht="15">
      <c r="A10" s="12" t="s">
        <v>18</v>
      </c>
      <c r="B10" s="14">
        <v>8.2</v>
      </c>
      <c r="C10" s="24">
        <v>54</v>
      </c>
      <c r="D10" s="24">
        <f t="shared" si="0"/>
        <v>70.2</v>
      </c>
      <c r="E10" s="25">
        <f>D10/80*100</f>
        <v>87.75</v>
      </c>
      <c r="F10" s="25">
        <v>9</v>
      </c>
      <c r="G10" s="7">
        <f t="shared" si="1"/>
        <v>8.6</v>
      </c>
      <c r="H10" s="8"/>
      <c r="I10" s="28" t="s">
        <v>54</v>
      </c>
      <c r="J10" s="8"/>
      <c r="Q10" s="37"/>
      <c r="R10" s="23"/>
    </row>
    <row r="11" spans="1:18" ht="15">
      <c r="A11" s="30" t="s">
        <v>19</v>
      </c>
      <c r="B11" s="14">
        <v>3.6</v>
      </c>
      <c r="C11" s="24">
        <v>35</v>
      </c>
      <c r="D11" s="24">
        <f t="shared" si="0"/>
        <v>45.5</v>
      </c>
      <c r="E11" s="25">
        <f>D11/80*100</f>
        <v>56.875</v>
      </c>
      <c r="F11" s="25">
        <v>6</v>
      </c>
      <c r="G11" s="7">
        <f t="shared" si="1"/>
        <v>4.8</v>
      </c>
      <c r="H11" s="8"/>
      <c r="I11" s="28" t="s">
        <v>55</v>
      </c>
      <c r="J11" s="8"/>
      <c r="Q11" s="37"/>
      <c r="R11" s="23"/>
    </row>
    <row r="12" spans="1:18" ht="15">
      <c r="A12" s="30" t="s">
        <v>20</v>
      </c>
      <c r="B12" s="14">
        <v>3</v>
      </c>
      <c r="C12" s="24">
        <v>33</v>
      </c>
      <c r="D12" s="24">
        <f t="shared" si="0"/>
        <v>42.9</v>
      </c>
      <c r="E12" s="25">
        <f>D12/80*100</f>
        <v>53.625</v>
      </c>
      <c r="F12" s="25">
        <v>6</v>
      </c>
      <c r="G12" s="7">
        <f t="shared" si="1"/>
        <v>4.5</v>
      </c>
      <c r="H12" s="8"/>
      <c r="I12" s="28" t="s">
        <v>56</v>
      </c>
      <c r="J12" s="8"/>
      <c r="Q12" s="37"/>
      <c r="R12" s="23"/>
    </row>
    <row r="13" spans="1:18" ht="15">
      <c r="A13" s="12" t="s">
        <v>21</v>
      </c>
      <c r="B13" s="14">
        <v>1</v>
      </c>
      <c r="C13" s="24" t="s">
        <v>8</v>
      </c>
      <c r="D13" s="24" t="e">
        <f t="shared" si="0"/>
        <v>#VALUE!</v>
      </c>
      <c r="E13" s="25" t="e">
        <f>D13/80*100</f>
        <v>#VALUE!</v>
      </c>
      <c r="F13" s="25">
        <v>0</v>
      </c>
      <c r="G13" s="7">
        <f t="shared" si="1"/>
        <v>0.5</v>
      </c>
      <c r="H13" s="8"/>
      <c r="I13" s="28" t="s">
        <v>57</v>
      </c>
      <c r="J13" s="8"/>
      <c r="Q13" s="37"/>
      <c r="R13" s="23"/>
    </row>
    <row r="14" spans="1:18" ht="15">
      <c r="A14" s="12" t="s">
        <v>22</v>
      </c>
      <c r="B14" s="14">
        <v>1.2</v>
      </c>
      <c r="C14" s="24" t="s">
        <v>8</v>
      </c>
      <c r="D14" s="24" t="e">
        <f t="shared" si="0"/>
        <v>#VALUE!</v>
      </c>
      <c r="E14" s="25" t="e">
        <f>D14/80*100</f>
        <v>#VALUE!</v>
      </c>
      <c r="F14" s="25">
        <v>0</v>
      </c>
      <c r="G14" s="7">
        <f t="shared" si="1"/>
        <v>0.6</v>
      </c>
      <c r="H14" s="8"/>
      <c r="I14" s="28" t="s">
        <v>58</v>
      </c>
      <c r="J14" s="8"/>
      <c r="Q14" s="37"/>
      <c r="R14" s="23"/>
    </row>
    <row r="15" spans="1:18" ht="15">
      <c r="A15" s="12" t="s">
        <v>23</v>
      </c>
      <c r="B15" s="14">
        <v>1</v>
      </c>
      <c r="C15" s="24" t="s">
        <v>8</v>
      </c>
      <c r="D15" s="24" t="e">
        <f t="shared" si="0"/>
        <v>#VALUE!</v>
      </c>
      <c r="E15" s="25" t="e">
        <f>D15/80*100</f>
        <v>#VALUE!</v>
      </c>
      <c r="F15" s="25">
        <v>0</v>
      </c>
      <c r="G15" s="7">
        <f t="shared" si="1"/>
        <v>0.5</v>
      </c>
      <c r="H15" s="8"/>
      <c r="I15" s="28" t="s">
        <v>59</v>
      </c>
      <c r="J15" s="8"/>
      <c r="Q15" s="37"/>
      <c r="R15" s="23"/>
    </row>
    <row r="16" spans="1:18" ht="15">
      <c r="A16" s="13" t="s">
        <v>78</v>
      </c>
      <c r="B16" s="14">
        <v>3.5</v>
      </c>
      <c r="C16" s="24">
        <v>25.5</v>
      </c>
      <c r="D16" s="24">
        <f t="shared" si="0"/>
        <v>33.15</v>
      </c>
      <c r="E16" s="25">
        <f>D16/80*100</f>
        <v>41.4375</v>
      </c>
      <c r="F16" s="25">
        <v>4</v>
      </c>
      <c r="G16" s="7">
        <f t="shared" si="1"/>
        <v>3.75</v>
      </c>
      <c r="H16" s="8"/>
      <c r="I16" s="28"/>
      <c r="J16" s="8"/>
      <c r="Q16" s="37"/>
      <c r="R16" s="23"/>
    </row>
    <row r="17" spans="1:18" ht="15">
      <c r="A17" s="12" t="s">
        <v>24</v>
      </c>
      <c r="B17" s="14">
        <v>8.8</v>
      </c>
      <c r="C17" s="24">
        <v>56</v>
      </c>
      <c r="D17" s="24">
        <f t="shared" si="0"/>
        <v>72.8</v>
      </c>
      <c r="E17" s="25">
        <f>D17/80*100</f>
        <v>90.99999999999999</v>
      </c>
      <c r="F17" s="25">
        <v>9</v>
      </c>
      <c r="G17" s="7">
        <f t="shared" si="1"/>
        <v>8.9</v>
      </c>
      <c r="H17" s="8"/>
      <c r="I17" s="28" t="s">
        <v>60</v>
      </c>
      <c r="J17" s="8"/>
      <c r="Q17" s="37"/>
      <c r="R17" s="23"/>
    </row>
    <row r="18" spans="1:18" ht="15">
      <c r="A18" s="30" t="s">
        <v>25</v>
      </c>
      <c r="B18" s="14">
        <v>3.2</v>
      </c>
      <c r="C18" s="24">
        <v>5.5</v>
      </c>
      <c r="D18" s="24">
        <f t="shared" si="0"/>
        <v>7.15</v>
      </c>
      <c r="E18" s="25">
        <f>D18/80*100</f>
        <v>8.937500000000002</v>
      </c>
      <c r="F18" s="25">
        <v>1</v>
      </c>
      <c r="G18" s="19">
        <f t="shared" si="1"/>
        <v>2.1</v>
      </c>
      <c r="H18" s="8"/>
      <c r="I18" s="28" t="s">
        <v>61</v>
      </c>
      <c r="J18" s="8"/>
      <c r="Q18" s="37"/>
      <c r="R18" s="23"/>
    </row>
    <row r="19" spans="1:18" ht="15">
      <c r="A19" s="13" t="s">
        <v>26</v>
      </c>
      <c r="B19" s="14">
        <v>4</v>
      </c>
      <c r="C19" s="24">
        <v>12</v>
      </c>
      <c r="D19" s="24">
        <f t="shared" si="0"/>
        <v>15.600000000000001</v>
      </c>
      <c r="E19" s="25">
        <f>D19/80*100</f>
        <v>19.5</v>
      </c>
      <c r="F19" s="25">
        <v>2</v>
      </c>
      <c r="G19" s="19">
        <f t="shared" si="1"/>
        <v>3</v>
      </c>
      <c r="H19" s="8"/>
      <c r="I19" s="28" t="s">
        <v>62</v>
      </c>
      <c r="J19" s="8"/>
      <c r="Q19" s="37"/>
      <c r="R19" s="23"/>
    </row>
    <row r="20" spans="1:18" ht="15">
      <c r="A20" s="30" t="s">
        <v>27</v>
      </c>
      <c r="B20" s="14">
        <v>3.6</v>
      </c>
      <c r="C20" s="24">
        <v>39</v>
      </c>
      <c r="D20" s="24">
        <f t="shared" si="0"/>
        <v>50.7</v>
      </c>
      <c r="E20" s="25">
        <f>D20/80*100</f>
        <v>63.375</v>
      </c>
      <c r="F20" s="25">
        <v>7</v>
      </c>
      <c r="G20" s="7">
        <f t="shared" si="1"/>
        <v>5.3</v>
      </c>
      <c r="H20" s="8"/>
      <c r="I20" s="28" t="s">
        <v>63</v>
      </c>
      <c r="J20" s="8"/>
      <c r="Q20" s="37"/>
      <c r="R20" s="23"/>
    </row>
    <row r="21" spans="1:18" ht="15">
      <c r="A21" s="12" t="s">
        <v>28</v>
      </c>
      <c r="B21" s="14">
        <v>1</v>
      </c>
      <c r="C21" s="24">
        <v>13</v>
      </c>
      <c r="D21" s="24">
        <f t="shared" si="0"/>
        <v>16.900000000000002</v>
      </c>
      <c r="E21" s="25">
        <f>D21/80*100</f>
        <v>21.125000000000004</v>
      </c>
      <c r="F21" s="25">
        <v>2</v>
      </c>
      <c r="G21" s="19">
        <f t="shared" si="1"/>
        <v>1.5</v>
      </c>
      <c r="H21" s="8"/>
      <c r="I21" s="28" t="s">
        <v>64</v>
      </c>
      <c r="J21" s="8"/>
      <c r="Q21" s="37"/>
      <c r="R21" s="23"/>
    </row>
    <row r="22" spans="1:18" ht="15">
      <c r="A22" s="12" t="s">
        <v>29</v>
      </c>
      <c r="B22" s="14">
        <v>3.2</v>
      </c>
      <c r="C22" s="24">
        <v>26.5</v>
      </c>
      <c r="D22" s="24">
        <f t="shared" si="0"/>
        <v>34.45</v>
      </c>
      <c r="E22" s="25">
        <f>D22/80*100</f>
        <v>43.0625</v>
      </c>
      <c r="F22" s="25">
        <v>5</v>
      </c>
      <c r="G22" s="7">
        <f t="shared" si="1"/>
        <v>4.1</v>
      </c>
      <c r="H22" s="8"/>
      <c r="I22" s="28" t="s">
        <v>65</v>
      </c>
      <c r="J22" s="8"/>
      <c r="Q22" s="37"/>
      <c r="R22" s="23"/>
    </row>
    <row r="23" spans="1:18" ht="15">
      <c r="A23" s="12" t="s">
        <v>30</v>
      </c>
      <c r="B23" s="14">
        <v>6.6</v>
      </c>
      <c r="C23" s="24">
        <v>50</v>
      </c>
      <c r="D23" s="24">
        <f t="shared" si="0"/>
        <v>65</v>
      </c>
      <c r="E23" s="25">
        <f>D23/80*100</f>
        <v>81.25</v>
      </c>
      <c r="F23" s="25">
        <v>8</v>
      </c>
      <c r="G23" s="7">
        <f t="shared" si="1"/>
        <v>7.3</v>
      </c>
      <c r="H23" s="8"/>
      <c r="I23" s="28">
        <v>7</v>
      </c>
      <c r="J23" s="8"/>
      <c r="Q23" s="37"/>
      <c r="R23" s="23"/>
    </row>
    <row r="24" spans="1:18" ht="15">
      <c r="A24" s="30" t="s">
        <v>31</v>
      </c>
      <c r="B24" s="14">
        <v>3.4</v>
      </c>
      <c r="C24" s="24">
        <v>31.5</v>
      </c>
      <c r="D24" s="24">
        <f t="shared" si="0"/>
        <v>40.95</v>
      </c>
      <c r="E24" s="25">
        <f>D24/80*100</f>
        <v>51.18750000000001</v>
      </c>
      <c r="F24" s="25">
        <v>5</v>
      </c>
      <c r="G24" s="7">
        <f t="shared" si="1"/>
        <v>4.2</v>
      </c>
      <c r="H24" s="8"/>
      <c r="I24" s="28" t="s">
        <v>66</v>
      </c>
      <c r="J24" s="8"/>
      <c r="Q24" s="37"/>
      <c r="R24" s="23"/>
    </row>
    <row r="25" spans="1:18" ht="15">
      <c r="A25" s="12" t="s">
        <v>32</v>
      </c>
      <c r="B25" s="14">
        <v>3.8</v>
      </c>
      <c r="C25" s="24">
        <v>26.5</v>
      </c>
      <c r="D25" s="24">
        <f t="shared" si="0"/>
        <v>34.45</v>
      </c>
      <c r="E25" s="25">
        <f>D25/80*100</f>
        <v>43.0625</v>
      </c>
      <c r="F25" s="25">
        <v>5</v>
      </c>
      <c r="G25" s="7">
        <f t="shared" si="1"/>
        <v>4.4</v>
      </c>
      <c r="H25" s="8"/>
      <c r="I25" s="28" t="s">
        <v>67</v>
      </c>
      <c r="J25" s="8"/>
      <c r="Q25" s="37"/>
      <c r="R25" s="23"/>
    </row>
    <row r="26" spans="1:18" ht="15">
      <c r="A26" s="12" t="s">
        <v>33</v>
      </c>
      <c r="B26" s="14">
        <v>1</v>
      </c>
      <c r="C26" s="24" t="s">
        <v>44</v>
      </c>
      <c r="D26" s="24" t="e">
        <f t="shared" si="0"/>
        <v>#VALUE!</v>
      </c>
      <c r="E26" s="25" t="e">
        <f>D26/80*100</f>
        <v>#VALUE!</v>
      </c>
      <c r="F26" s="25">
        <v>0</v>
      </c>
      <c r="G26" s="19">
        <f t="shared" si="1"/>
        <v>0.5</v>
      </c>
      <c r="H26" s="8"/>
      <c r="I26" s="28" t="s">
        <v>68</v>
      </c>
      <c r="J26" s="8"/>
      <c r="Q26" s="37"/>
      <c r="R26" s="23"/>
    </row>
    <row r="27" spans="1:18" ht="15">
      <c r="A27" s="30" t="s">
        <v>34</v>
      </c>
      <c r="B27" s="14">
        <v>3</v>
      </c>
      <c r="C27" s="24">
        <v>22</v>
      </c>
      <c r="D27" s="24">
        <f t="shared" si="0"/>
        <v>28.6</v>
      </c>
      <c r="E27" s="25">
        <f>D27/80*100</f>
        <v>35.75000000000001</v>
      </c>
      <c r="F27" s="25">
        <v>4</v>
      </c>
      <c r="G27" s="7">
        <f t="shared" si="1"/>
        <v>3.5</v>
      </c>
      <c r="H27" s="8"/>
      <c r="I27" s="28" t="s">
        <v>69</v>
      </c>
      <c r="J27" s="8"/>
      <c r="Q27" s="37"/>
      <c r="R27" s="23"/>
    </row>
    <row r="28" spans="1:18" ht="15">
      <c r="A28" s="30" t="s">
        <v>35</v>
      </c>
      <c r="B28" s="14">
        <v>3.2</v>
      </c>
      <c r="C28" s="24">
        <v>33.5</v>
      </c>
      <c r="D28" s="24">
        <f t="shared" si="0"/>
        <v>43.550000000000004</v>
      </c>
      <c r="E28" s="25">
        <f>D28/80*100</f>
        <v>54.43750000000001</v>
      </c>
      <c r="F28" s="25">
        <v>6</v>
      </c>
      <c r="G28" s="7">
        <f t="shared" si="1"/>
        <v>4.6</v>
      </c>
      <c r="H28" s="8"/>
      <c r="I28" s="28" t="s">
        <v>70</v>
      </c>
      <c r="J28" s="8"/>
      <c r="Q28" s="37"/>
      <c r="R28" s="23"/>
    </row>
    <row r="29" spans="1:18" ht="15">
      <c r="A29" s="30" t="s">
        <v>36</v>
      </c>
      <c r="B29" s="14">
        <v>3.8</v>
      </c>
      <c r="C29" s="24">
        <v>38</v>
      </c>
      <c r="D29" s="24">
        <f t="shared" si="0"/>
        <v>49.4</v>
      </c>
      <c r="E29" s="25">
        <f>D29/80*100</f>
        <v>61.74999999999999</v>
      </c>
      <c r="F29" s="25">
        <v>6</v>
      </c>
      <c r="G29" s="7">
        <f t="shared" si="1"/>
        <v>4.9</v>
      </c>
      <c r="H29" s="8"/>
      <c r="I29" s="28" t="s">
        <v>66</v>
      </c>
      <c r="J29" s="8"/>
      <c r="Q29" s="37"/>
      <c r="R29" s="23"/>
    </row>
    <row r="30" spans="1:18" ht="15">
      <c r="A30" s="12" t="s">
        <v>37</v>
      </c>
      <c r="B30" s="14">
        <v>2</v>
      </c>
      <c r="C30" s="24">
        <v>38</v>
      </c>
      <c r="D30" s="24">
        <f t="shared" si="0"/>
        <v>49.4</v>
      </c>
      <c r="E30" s="25">
        <f>D30/80*100</f>
        <v>61.74999999999999</v>
      </c>
      <c r="F30" s="25">
        <v>6</v>
      </c>
      <c r="G30" s="7">
        <f t="shared" si="1"/>
        <v>4</v>
      </c>
      <c r="H30" s="8"/>
      <c r="I30" s="28" t="s">
        <v>71</v>
      </c>
      <c r="J30" s="8"/>
      <c r="Q30" s="37"/>
      <c r="R30" s="23"/>
    </row>
    <row r="31" spans="1:18" ht="15">
      <c r="A31" s="12" t="s">
        <v>38</v>
      </c>
      <c r="B31" s="14">
        <v>3.2</v>
      </c>
      <c r="C31" s="24" t="s">
        <v>44</v>
      </c>
      <c r="D31" s="24" t="e">
        <f t="shared" si="0"/>
        <v>#VALUE!</v>
      </c>
      <c r="E31" s="25" t="e">
        <f>D31/80*100</f>
        <v>#VALUE!</v>
      </c>
      <c r="F31" s="25">
        <v>0</v>
      </c>
      <c r="G31" s="19">
        <f t="shared" si="1"/>
        <v>1.6</v>
      </c>
      <c r="H31" s="8"/>
      <c r="I31" s="28" t="s">
        <v>72</v>
      </c>
      <c r="J31" s="8"/>
      <c r="Q31" s="37"/>
      <c r="R31" s="23"/>
    </row>
    <row r="32" spans="1:18" ht="15">
      <c r="A32" s="12" t="s">
        <v>39</v>
      </c>
      <c r="B32" s="14">
        <v>4.6</v>
      </c>
      <c r="C32" s="17">
        <v>44</v>
      </c>
      <c r="D32" s="24">
        <f t="shared" si="0"/>
        <v>57.2</v>
      </c>
      <c r="E32" s="25">
        <f>D32/80*100</f>
        <v>71.50000000000001</v>
      </c>
      <c r="F32" s="25">
        <v>7</v>
      </c>
      <c r="G32" s="7">
        <f t="shared" si="1"/>
        <v>5.8</v>
      </c>
      <c r="I32" s="28" t="s">
        <v>73</v>
      </c>
      <c r="Q32" s="37"/>
      <c r="R32" s="23"/>
    </row>
    <row r="33" spans="1:18" ht="15">
      <c r="A33" s="12" t="s">
        <v>40</v>
      </c>
      <c r="B33" s="14">
        <v>4.4</v>
      </c>
      <c r="C33" s="17">
        <v>35</v>
      </c>
      <c r="D33" s="24">
        <f t="shared" si="0"/>
        <v>45.5</v>
      </c>
      <c r="E33" s="25">
        <f>D33/80*100</f>
        <v>56.875</v>
      </c>
      <c r="F33" s="25">
        <v>6</v>
      </c>
      <c r="G33" s="7">
        <f t="shared" si="1"/>
        <v>5.2</v>
      </c>
      <c r="I33" s="28" t="s">
        <v>74</v>
      </c>
      <c r="Q33" s="37"/>
      <c r="R33" s="23"/>
    </row>
    <row r="34" spans="1:18" ht="15">
      <c r="A34" s="13" t="s">
        <v>41</v>
      </c>
      <c r="B34" s="14">
        <v>6.5</v>
      </c>
      <c r="C34" s="17">
        <v>12</v>
      </c>
      <c r="D34" s="24">
        <f t="shared" si="0"/>
        <v>15.600000000000001</v>
      </c>
      <c r="E34" s="25">
        <f>D34/80*100</f>
        <v>19.5</v>
      </c>
      <c r="F34" s="25">
        <v>2</v>
      </c>
      <c r="G34" s="7">
        <f t="shared" si="1"/>
        <v>4.25</v>
      </c>
      <c r="I34" s="28" t="s">
        <v>57</v>
      </c>
      <c r="Q34" s="37"/>
      <c r="R34" s="23"/>
    </row>
    <row r="35" spans="1:18" ht="15">
      <c r="A35" s="12" t="s">
        <v>42</v>
      </c>
      <c r="B35" s="14">
        <v>4.4</v>
      </c>
      <c r="C35" s="17">
        <v>27</v>
      </c>
      <c r="D35" s="24">
        <f t="shared" si="0"/>
        <v>35.1</v>
      </c>
      <c r="E35" s="25">
        <f>D35/80*100</f>
        <v>43.875</v>
      </c>
      <c r="F35" s="25">
        <v>5</v>
      </c>
      <c r="G35" s="7">
        <f t="shared" si="1"/>
        <v>4.7</v>
      </c>
      <c r="I35" s="28" t="s">
        <v>75</v>
      </c>
      <c r="Q35" s="37"/>
      <c r="R35" s="23"/>
    </row>
    <row r="36" spans="1:18" ht="15">
      <c r="A36" s="13" t="s">
        <v>43</v>
      </c>
      <c r="B36" s="14">
        <v>8</v>
      </c>
      <c r="C36" s="17">
        <v>51</v>
      </c>
      <c r="D36" s="24">
        <f t="shared" si="0"/>
        <v>66.3</v>
      </c>
      <c r="E36" s="25">
        <f>D36/80*100</f>
        <v>82.875</v>
      </c>
      <c r="F36" s="25">
        <v>8</v>
      </c>
      <c r="G36" s="7">
        <f t="shared" si="1"/>
        <v>8</v>
      </c>
      <c r="I36" s="28" t="s">
        <v>76</v>
      </c>
      <c r="Q36" s="37"/>
      <c r="R36" s="23"/>
    </row>
    <row r="37" spans="1:9" ht="15">
      <c r="A37" s="32"/>
      <c r="B37" s="32">
        <f>AVERAGE(B2:B31)</f>
        <v>3.5433333333333334</v>
      </c>
      <c r="C37" s="33"/>
      <c r="D37" s="33"/>
      <c r="E37" s="34"/>
      <c r="F37" s="33">
        <f>AVERAGE(F2:F31)</f>
        <v>3.9</v>
      </c>
      <c r="G37" s="33">
        <f>AVERAGE(G2:G31)</f>
        <v>3.7216666666666662</v>
      </c>
      <c r="H37" s="31"/>
      <c r="I37" s="31"/>
    </row>
    <row r="38" spans="1:7" ht="15">
      <c r="A38" s="35" t="s">
        <v>79</v>
      </c>
      <c r="B38" s="20"/>
      <c r="C38" s="17">
        <v>36</v>
      </c>
      <c r="D38" s="17"/>
      <c r="E38" s="25">
        <f>C38/80*100</f>
        <v>45</v>
      </c>
      <c r="F38" s="17"/>
      <c r="G38" s="18">
        <v>5</v>
      </c>
    </row>
    <row r="39" spans="1:7" ht="15">
      <c r="A39" s="36" t="s">
        <v>80</v>
      </c>
      <c r="B39" s="20"/>
      <c r="C39" s="17">
        <v>38.5</v>
      </c>
      <c r="D39" s="17"/>
      <c r="E39" s="25">
        <f>C39/80*100</f>
        <v>48.125</v>
      </c>
      <c r="F39" s="17"/>
      <c r="G39" s="18">
        <v>5</v>
      </c>
    </row>
    <row r="40" spans="1:7" ht="15">
      <c r="A40" s="36" t="s">
        <v>81</v>
      </c>
      <c r="B40" s="20"/>
      <c r="C40" s="17">
        <v>30</v>
      </c>
      <c r="D40" s="17"/>
      <c r="E40" s="25">
        <f>C40/80*100</f>
        <v>37.5</v>
      </c>
      <c r="F40" s="17"/>
      <c r="G40" s="18">
        <v>4</v>
      </c>
    </row>
    <row r="41" spans="1:7" ht="15">
      <c r="A41" s="36" t="s">
        <v>82</v>
      </c>
      <c r="B41" s="20"/>
      <c r="C41" s="17">
        <v>21.5</v>
      </c>
      <c r="D41" s="17"/>
      <c r="E41" s="25">
        <f>C41/80*100</f>
        <v>26.875</v>
      </c>
      <c r="F41" s="17"/>
      <c r="G41" s="18">
        <v>3</v>
      </c>
    </row>
    <row r="42" spans="1:7" ht="15">
      <c r="A42" s="15"/>
      <c r="B42" s="20"/>
      <c r="C42" s="17"/>
      <c r="D42" s="17"/>
      <c r="E42" s="25"/>
      <c r="F42" s="17"/>
      <c r="G42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2012-01-06T13:17:22Z</dcterms:created>
  <dcterms:modified xsi:type="dcterms:W3CDTF">2012-01-13T05:39:35Z</dcterms:modified>
  <cp:category/>
  <cp:version/>
  <cp:contentType/>
  <cp:contentStatus/>
</cp:coreProperties>
</file>